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assi\Dropbox\IMPRECO\WP T1\Activity_T1.3_Mapping_of_socioeconomic_system&amp;stakeholders_involvement\Stakeholder analysis\Web Pubblication\"/>
    </mc:Choice>
  </mc:AlternateContent>
  <bookViews>
    <workbookView xWindow="0" yWindow="0" windowWidth="20490" windowHeight="6945" tabRatio="734" activeTab="3"/>
  </bookViews>
  <sheets>
    <sheet name="Cover_sheet" sheetId="11" r:id="rId1"/>
    <sheet name="Matrix_Sensitive map" sheetId="1" r:id="rId2"/>
    <sheet name="Map_SHs_Categories_TERRESTRIAL" sheetId="5" r:id="rId3"/>
    <sheet name="Map_SHs_TERRESTRIAL" sheetId="8" r:id="rId4"/>
    <sheet name="code" sheetId="2" state="hidden" r:id="rId5"/>
  </sheets>
  <externalReferences>
    <externalReference r:id="rId6"/>
  </externalReferences>
  <definedNames>
    <definedName name="_xlnm._FilterDatabase" localSheetId="1" hidden="1">'Matrix_Sensitive map'!$A$2:$O$2</definedName>
  </definedNames>
  <calcPr calcId="152511"/>
  <pivotCaches>
    <pivotCache cacheId="2" r:id="rId7"/>
  </pivotCache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78" i="1" l="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38" i="1"/>
  <c r="O37" i="1"/>
  <c r="O36" i="1"/>
  <c r="O35" i="1"/>
  <c r="O34" i="1"/>
  <c r="O33" i="1"/>
  <c r="O32" i="1"/>
  <c r="O31" i="1"/>
  <c r="O30" i="1"/>
  <c r="O29" i="1"/>
  <c r="O28" i="1"/>
  <c r="O27" i="1"/>
  <c r="O26" i="1"/>
  <c r="O25" i="1"/>
  <c r="O24" i="1"/>
  <c r="O23" i="1"/>
  <c r="O21" i="1"/>
  <c r="O20" i="1"/>
  <c r="O19" i="1"/>
  <c r="O18" i="1"/>
  <c r="O17" i="1"/>
  <c r="O16" i="1"/>
  <c r="O15" i="1"/>
  <c r="O14" i="1"/>
  <c r="O13" i="1"/>
  <c r="O12" i="1"/>
  <c r="O10" i="1"/>
  <c r="O9" i="1"/>
  <c r="O8" i="1"/>
  <c r="O7" i="1"/>
  <c r="O6" i="1"/>
  <c r="O5" i="1"/>
  <c r="O4" i="1"/>
  <c r="O3" i="1"/>
  <c r="B74" i="2" l="1"/>
  <c r="B75" i="2" s="1"/>
  <c r="C74" i="2"/>
  <c r="C75" i="2" s="1"/>
  <c r="D74" i="2"/>
  <c r="D75" i="2" s="1"/>
  <c r="E74" i="2"/>
  <c r="E75" i="2" s="1"/>
  <c r="F74" i="2"/>
  <c r="F75" i="2" s="1"/>
  <c r="G74" i="2"/>
  <c r="G75" i="2" s="1"/>
  <c r="H74" i="2"/>
  <c r="H75" i="2" s="1"/>
  <c r="I74" i="2"/>
  <c r="I75" i="2" s="1"/>
  <c r="J74" i="2"/>
  <c r="J75" i="2" s="1"/>
  <c r="K74" i="2"/>
  <c r="K75" i="2" s="1"/>
  <c r="L74" i="2"/>
  <c r="L75" i="2" s="1"/>
  <c r="A74" i="2"/>
  <c r="A75" i="2" s="1"/>
</calcChain>
</file>

<file path=xl/comments1.xml><?xml version="1.0" encoding="utf-8"?>
<comments xmlns="http://schemas.openxmlformats.org/spreadsheetml/2006/main">
  <authors>
    <author>eFrame_Francesca</author>
  </authors>
  <commentList>
    <comment ref="K2" authorId="0" shapeId="0">
      <text>
        <r>
          <rPr>
            <b/>
            <sz val="9"/>
            <color indexed="81"/>
            <rFont val="Tahoma"/>
            <family val="2"/>
          </rPr>
          <t>eFrame_Francesca:</t>
        </r>
        <r>
          <rPr>
            <sz val="9"/>
            <color indexed="81"/>
            <rFont val="Tahoma"/>
            <family val="2"/>
          </rPr>
          <t xml:space="preserve">
</t>
        </r>
        <r>
          <rPr>
            <b/>
            <sz val="9"/>
            <color indexed="81"/>
            <rFont val="Tahoma"/>
            <family val="2"/>
          </rPr>
          <t>LOW</t>
        </r>
        <r>
          <rPr>
            <sz val="9"/>
            <color indexed="81"/>
            <rFont val="Tahoma"/>
            <family val="2"/>
          </rPr>
          <t xml:space="preserve"> 
There are several alternatives to use/benefit of the ESS in the surroundings of the N2K site
Weight: 1
</t>
        </r>
        <r>
          <rPr>
            <b/>
            <sz val="9"/>
            <color indexed="81"/>
            <rFont val="Tahoma"/>
            <family val="2"/>
          </rPr>
          <t>MEDIUM</t>
        </r>
        <r>
          <rPr>
            <sz val="9"/>
            <color indexed="81"/>
            <rFont val="Tahoma"/>
            <family val="2"/>
          </rPr>
          <t xml:space="preserve"> 
There are some alternatives to use/benefit of the ESS in the region where the N2K site is located
Weight: 2 
</t>
        </r>
        <r>
          <rPr>
            <b/>
            <sz val="9"/>
            <color indexed="81"/>
            <rFont val="Tahoma"/>
            <family val="2"/>
          </rPr>
          <t xml:space="preserve">HIGH
</t>
        </r>
        <r>
          <rPr>
            <sz val="9"/>
            <color indexed="81"/>
            <rFont val="Tahoma"/>
            <family val="2"/>
          </rPr>
          <t xml:space="preserve">There isn’t any alternative to use/benefit of the ESS in the region
Weight: 3
</t>
        </r>
      </text>
    </comment>
    <comment ref="L2" authorId="0" shapeId="0">
      <text>
        <r>
          <rPr>
            <b/>
            <sz val="9"/>
            <color indexed="81"/>
            <rFont val="Tahoma"/>
            <family val="2"/>
          </rPr>
          <t>eFrame_Francesca:</t>
        </r>
        <r>
          <rPr>
            <sz val="9"/>
            <color indexed="81"/>
            <rFont val="Tahoma"/>
            <family val="2"/>
          </rPr>
          <t xml:space="preserve">
</t>
        </r>
        <r>
          <rPr>
            <b/>
            <sz val="9"/>
            <color indexed="81"/>
            <rFont val="Tahoma"/>
            <family val="2"/>
          </rPr>
          <t xml:space="preserve">LOW
</t>
        </r>
        <r>
          <rPr>
            <sz val="9"/>
            <color indexed="81"/>
            <rFont val="Tahoma"/>
            <family val="2"/>
          </rPr>
          <t xml:space="preserve">The human presence or the use of the ESS does not modify the ecosystem structure
Weight: 2
</t>
        </r>
        <r>
          <rPr>
            <b/>
            <sz val="9"/>
            <color indexed="81"/>
            <rFont val="Tahoma"/>
            <family val="2"/>
          </rPr>
          <t>MEDIUM</t>
        </r>
        <r>
          <rPr>
            <sz val="9"/>
            <color indexed="81"/>
            <rFont val="Tahoma"/>
            <family val="2"/>
          </rPr>
          <t xml:space="preserve">
The human presence or the use of the ESS modifies the ecosystem structure in a reversible way
Weight: 4
</t>
        </r>
        <r>
          <rPr>
            <b/>
            <sz val="9"/>
            <color indexed="81"/>
            <rFont val="Tahoma"/>
            <family val="2"/>
          </rPr>
          <t xml:space="preserve">HIGH
</t>
        </r>
        <r>
          <rPr>
            <sz val="9"/>
            <color indexed="81"/>
            <rFont val="Tahoma"/>
            <family val="2"/>
          </rPr>
          <t xml:space="preserve">The human presence or the use of the ESS modifies permanently the ecosystem structure 
Weight: 6
</t>
        </r>
      </text>
    </comment>
    <comment ref="M2" authorId="0" shapeId="0">
      <text>
        <r>
          <rPr>
            <b/>
            <sz val="9"/>
            <color indexed="81"/>
            <rFont val="Tahoma"/>
            <family val="2"/>
          </rPr>
          <t>eFrame_Francesca:</t>
        </r>
        <r>
          <rPr>
            <sz val="9"/>
            <color indexed="81"/>
            <rFont val="Tahoma"/>
            <family val="2"/>
          </rPr>
          <t xml:space="preserve">
</t>
        </r>
        <r>
          <rPr>
            <b/>
            <sz val="9"/>
            <color indexed="81"/>
            <rFont val="Tahoma"/>
            <family val="2"/>
          </rPr>
          <t>LOW</t>
        </r>
        <r>
          <rPr>
            <sz val="9"/>
            <color indexed="81"/>
            <rFont val="Tahoma"/>
            <family val="2"/>
          </rPr>
          <t xml:space="preserve">
There isn’t any conflict among stakeholders
Weight: 1
</t>
        </r>
        <r>
          <rPr>
            <b/>
            <sz val="9"/>
            <color indexed="81"/>
            <rFont val="Tahoma"/>
            <family val="2"/>
          </rPr>
          <t xml:space="preserve">MEDIUM
</t>
        </r>
        <r>
          <rPr>
            <sz val="9"/>
            <color indexed="81"/>
            <rFont val="Tahoma"/>
            <family val="2"/>
          </rPr>
          <t xml:space="preserve">There is a conflict in the use. Introducing behavioral code can solve the conflict
Weight: 2
</t>
        </r>
        <r>
          <rPr>
            <b/>
            <sz val="9"/>
            <color indexed="81"/>
            <rFont val="Tahoma"/>
            <family val="2"/>
          </rPr>
          <t xml:space="preserve">HIGH
</t>
        </r>
        <r>
          <rPr>
            <sz val="9"/>
            <color indexed="81"/>
            <rFont val="Tahoma"/>
            <family val="2"/>
          </rPr>
          <t xml:space="preserve">There is a conflict in the use, and no behavioral code can solve the conflict 
Weight: 3
</t>
        </r>
      </text>
    </comment>
    <comment ref="N2" authorId="0" shapeId="0">
      <text>
        <r>
          <rPr>
            <b/>
            <sz val="9"/>
            <color indexed="81"/>
            <rFont val="Tahoma"/>
            <family val="2"/>
          </rPr>
          <t>eFrame_Francesca:</t>
        </r>
        <r>
          <rPr>
            <sz val="9"/>
            <color indexed="81"/>
            <rFont val="Tahoma"/>
            <family val="2"/>
          </rPr>
          <t xml:space="preserve">
</t>
        </r>
        <r>
          <rPr>
            <b/>
            <sz val="9"/>
            <color indexed="81"/>
            <rFont val="Tahoma"/>
            <family val="2"/>
          </rPr>
          <t>LOW</t>
        </r>
        <r>
          <rPr>
            <sz val="9"/>
            <color indexed="81"/>
            <rFont val="Tahoma"/>
            <family val="2"/>
          </rPr>
          <t xml:space="preserve">
Low interest and capacity to participate in management
Weight: 1
</t>
        </r>
        <r>
          <rPr>
            <b/>
            <sz val="9"/>
            <color indexed="81"/>
            <rFont val="Tahoma"/>
            <family val="2"/>
          </rPr>
          <t xml:space="preserve">MEDIUM
</t>
        </r>
        <r>
          <rPr>
            <sz val="9"/>
            <color indexed="81"/>
            <rFont val="Tahoma"/>
            <family val="2"/>
          </rPr>
          <t xml:space="preserve">Medium interest and capacity to participate in management
Weight: 2
</t>
        </r>
        <r>
          <rPr>
            <b/>
            <sz val="9"/>
            <color indexed="81"/>
            <rFont val="Tahoma"/>
            <family val="2"/>
          </rPr>
          <t xml:space="preserve">HIGH
</t>
        </r>
        <r>
          <rPr>
            <sz val="9"/>
            <color indexed="81"/>
            <rFont val="Tahoma"/>
            <family val="2"/>
          </rPr>
          <t xml:space="preserve">High interest and capacity to participate in management
Weight: 3
</t>
        </r>
      </text>
    </comment>
  </commentList>
</comments>
</file>

<file path=xl/sharedStrings.xml><?xml version="1.0" encoding="utf-8"?>
<sst xmlns="http://schemas.openxmlformats.org/spreadsheetml/2006/main" count="1374" uniqueCount="328">
  <si>
    <t>Quadruple helix</t>
  </si>
  <si>
    <t>Score</t>
  </si>
  <si>
    <t>ESS code</t>
  </si>
  <si>
    <t>PP code</t>
  </si>
  <si>
    <t>PPcode</t>
  </si>
  <si>
    <t>LP</t>
  </si>
  <si>
    <t>PP2</t>
  </si>
  <si>
    <t>PP3</t>
  </si>
  <si>
    <t>PP4</t>
  </si>
  <si>
    <t>PP5</t>
  </si>
  <si>
    <t>PP6</t>
  </si>
  <si>
    <t>Governance/Public Bodies</t>
  </si>
  <si>
    <t>Citizens/Civil society/Organizations</t>
  </si>
  <si>
    <t>Academic/technical bodies</t>
  </si>
  <si>
    <t>Business</t>
  </si>
  <si>
    <t>Bio-remediation by micro-organisms, algae, plants, and animals</t>
  </si>
  <si>
    <t>Filtration/sequestration/storage/accumulation by micro-organisms, algae, plants, and animals</t>
  </si>
  <si>
    <t>Smell reduction</t>
  </si>
  <si>
    <t>Control of erosion rates</t>
  </si>
  <si>
    <t>Pollination (or 'gamete' dispersal in a marine context)</t>
  </si>
  <si>
    <t>Maintaining nursery populations and habitats (Including gene pool protection)</t>
  </si>
  <si>
    <t>Regulation of the chemical condition of salt waters by living processes</t>
  </si>
  <si>
    <t>Regulation of chemical composition of atmosphere and oceans</t>
  </si>
  <si>
    <t>Regulation of temperature and humidity, including ventilation and transpiration</t>
  </si>
  <si>
    <r>
      <t xml:space="preserve">Characteristics of living systems that enable activities promoting health, recuperation or enjoyment through </t>
    </r>
    <r>
      <rPr>
        <b/>
        <sz val="8"/>
        <color theme="1"/>
        <rFont val="Calibri"/>
        <family val="2"/>
        <scheme val="minor"/>
      </rPr>
      <t>passive</t>
    </r>
    <r>
      <rPr>
        <sz val="8"/>
        <color theme="1"/>
        <rFont val="Calibri"/>
        <family val="2"/>
        <scheme val="minor"/>
      </rPr>
      <t xml:space="preserve"> or observational interactions</t>
    </r>
  </si>
  <si>
    <t>Characteristics of living systems that enable scientific investigation or the creation of traditional ecological knowledge</t>
  </si>
  <si>
    <t>Characteristics of living systems that enable education and training</t>
  </si>
  <si>
    <t>Characteristics of living systems that are resonant in terms of culture or heritage</t>
  </si>
  <si>
    <t>Elements of living systems used for entertainment or representation</t>
  </si>
  <si>
    <r>
      <t xml:space="preserve">Characteristics of living systems that that enable activities promoting health, recuperation or enjoyment through </t>
    </r>
    <r>
      <rPr>
        <b/>
        <sz val="8"/>
        <color theme="1"/>
        <rFont val="Calibri"/>
        <family val="2"/>
        <scheme val="minor"/>
      </rPr>
      <t>active</t>
    </r>
    <r>
      <rPr>
        <sz val="8"/>
        <color theme="1"/>
        <rFont val="Calibri"/>
        <family val="2"/>
        <scheme val="minor"/>
      </rPr>
      <t xml:space="preserve"> or immersive interactions </t>
    </r>
  </si>
  <si>
    <t>Ecosystem</t>
  </si>
  <si>
    <t>Marine</t>
  </si>
  <si>
    <t>Terrestrial</t>
  </si>
  <si>
    <t>LP-Marine</t>
  </si>
  <si>
    <t>LP-Terrestrial</t>
  </si>
  <si>
    <t>PP2-Marine</t>
  </si>
  <si>
    <t>PP2-Terrestrial</t>
  </si>
  <si>
    <t>PP3-Marine</t>
  </si>
  <si>
    <t>code!$g$21:$g$42</t>
  </si>
  <si>
    <t>PP3-Terrestrial</t>
  </si>
  <si>
    <t>PP4-Marine</t>
  </si>
  <si>
    <t>PP4-Terrestrial</t>
  </si>
  <si>
    <t>PP5-Marine</t>
  </si>
  <si>
    <t>PP5-Terrestrial</t>
  </si>
  <si>
    <t>PP6-Marine</t>
  </si>
  <si>
    <t>PP6-Terrestrial</t>
  </si>
  <si>
    <t xml:space="preserve">Plants cultivated by in-situ aquaculture  grown for nutritional purposes </t>
  </si>
  <si>
    <t>Animals reared by in-situ aquaculture for nutritional purposes</t>
  </si>
  <si>
    <t>Wild animals (terrestrial and aquatic) used for nutritional purposes</t>
  </si>
  <si>
    <t>Wild animals (terrestrial and aquatic)  used as a source of energy</t>
  </si>
  <si>
    <t>Seeds, spores and other plant materials collected for maintaining or establishing a population</t>
  </si>
  <si>
    <t>Higher and lower plants (whole organisms) used to breed new strains or varieties</t>
  </si>
  <si>
    <t>Animal material collected for the purposes of maintaining or establishing a population</t>
  </si>
  <si>
    <t>Wild animals  (whole organisms) used to breed  new strains or varieties</t>
  </si>
  <si>
    <t>Individual genes extracted from organisms  for the design and construction of new biological entities</t>
  </si>
  <si>
    <t xml:space="preserve">Visual screening                                    </t>
  </si>
  <si>
    <t>Buffering and attenuation of mass movement</t>
  </si>
  <si>
    <t>Hydrological cycle and water flow regulation (Including flood control, and coastal protection)</t>
  </si>
  <si>
    <t>Seed dispersal</t>
  </si>
  <si>
    <t xml:space="preserve">Pest control (including invasive species) </t>
  </si>
  <si>
    <t xml:space="preserve">Disease control                                        </t>
  </si>
  <si>
    <t>Characteristics of living systems that enable aesthetic experiences</t>
  </si>
  <si>
    <t>Elements of living systems that have symbolic meaning</t>
  </si>
  <si>
    <t>Elements of living systems that have sacred or religious meaning</t>
  </si>
  <si>
    <t>Surface water used as a material (non-drinking purposes)</t>
  </si>
  <si>
    <t>Non-mineral substances or ecosystem properties used for nutritional purposes</t>
  </si>
  <si>
    <t xml:space="preserve">Dilution by freshwater and marine ecosystems      </t>
  </si>
  <si>
    <t>Mediation by other chemical or physical means (e.g. via Filtration, sequestration, storage or accumulation)</t>
  </si>
  <si>
    <t>Mediation of nuisances by abiotic structures or processes</t>
  </si>
  <si>
    <t>Mass flows</t>
  </si>
  <si>
    <t>Liquid flows</t>
  </si>
  <si>
    <t>Gaseous flows</t>
  </si>
  <si>
    <t>Maintenance and regulation by inorganic natural chemical and physical processes</t>
  </si>
  <si>
    <t>Natural, abiotic characteristics of nature that enable active or passive physical and experiential interactions</t>
  </si>
  <si>
    <t>Natural, abiotic characteristics of nature that enable intellectual interactions</t>
  </si>
  <si>
    <t>Natural, abiotic characteristics of nature that enable spiritual, symbolic and other interactions</t>
  </si>
  <si>
    <t>Natural, abiotic characteristics or features of nature that have either an existence, option or bequest value</t>
  </si>
  <si>
    <t>Characteristics or features of living systems that have an existence value</t>
  </si>
  <si>
    <t>Characteristics or features of living systems that have an option or bequest value</t>
  </si>
  <si>
    <t>Solar energy</t>
  </si>
  <si>
    <t>Mineral substances used for nutritional purposes</t>
  </si>
  <si>
    <t>Ground water (and subsurface)  used as a material (non-drinking purposes)</t>
  </si>
  <si>
    <t>Dilution by atmosphere</t>
  </si>
  <si>
    <t>Cultivated terrestrial plants (including fungi, algae) grown for nutritional purposes</t>
  </si>
  <si>
    <t xml:space="preserve">Cultivated plants (including fungi, algae) grown as a source of  energy </t>
  </si>
  <si>
    <t>Animals reared to provide energy (including mechanical)</t>
  </si>
  <si>
    <t>Wind protection</t>
  </si>
  <si>
    <t>Weathering processes and their effect on soil quality</t>
  </si>
  <si>
    <t xml:space="preserve">Decomposition and fixing processes and their effect on soil quality                   </t>
  </si>
  <si>
    <t>Regulation of the chemical condition of freshwaters by living processes</t>
  </si>
  <si>
    <t>Animals reared  for nutritional purposes</t>
  </si>
  <si>
    <t>Wild plants (terrestrial and aquatic, including fungi, algae) used for nutrition</t>
  </si>
  <si>
    <t>Wild plants (terrestrial and aquatic, including fungi, algae) used as a source of energy</t>
  </si>
  <si>
    <t>Noise attenuation</t>
  </si>
  <si>
    <t>Fire protection</t>
  </si>
  <si>
    <t>not available</t>
  </si>
  <si>
    <t xml:space="preserve">Plants cultivated by in- situ aquaculture  grown for nutritional purposes </t>
  </si>
  <si>
    <t>Fibres and other materials from in-situ aquaculture for direct use or processing  (excluding genetic materials)</t>
  </si>
  <si>
    <t>Plants cultivated by in- situ aquaculture grown as an energy source</t>
  </si>
  <si>
    <t>Fibres and other materials from animals grown by in-situ aquaculture for direct use or processing  (excluding genetic materials)</t>
  </si>
  <si>
    <t>Fibres and other materials from wild plants for direct use or processing  (excluding genetic materials)</t>
  </si>
  <si>
    <t>Individual genes extracted from higher and lower plants for the design and construction of new biological entities</t>
  </si>
  <si>
    <t>Fibres and other materials from reared animals for direct use or processing (excluding genetic materials)</t>
  </si>
  <si>
    <t>Fibres and other materials from wild animals for direct use or processing (excluding genetic materials)</t>
  </si>
  <si>
    <t>Ground (and subsurface) water for drinking</t>
  </si>
  <si>
    <t xml:space="preserve">Non-mineral substances used for materials </t>
  </si>
  <si>
    <t>code!$b$21:$b$60</t>
  </si>
  <si>
    <t>code!$c$21:$c$36</t>
  </si>
  <si>
    <t>code!$d$21:$d$47</t>
  </si>
  <si>
    <t>code!$e$21:$e$65</t>
  </si>
  <si>
    <t>code!$f$21:$f$71</t>
  </si>
  <si>
    <t>code!$h$21:$h$51</t>
  </si>
  <si>
    <t>code!$i$21:$i$54</t>
  </si>
  <si>
    <t>code!$j$21:$j$70</t>
  </si>
  <si>
    <t>code!$k$21:$k$54</t>
  </si>
  <si>
    <t>code!$l$21:$l$64</t>
  </si>
  <si>
    <t>Characteristics of living systems that enable activities promoting health, recuperation or enjoyment through passive or observational interactions</t>
  </si>
  <si>
    <t>PP7</t>
  </si>
  <si>
    <t>ESS - LP - MARINE:</t>
  </si>
  <si>
    <t>ESS - LP - TERRESTRIAL:</t>
  </si>
  <si>
    <t>ESS - PP2 - MARINE:</t>
  </si>
  <si>
    <t>ESS - PP2 - TERRESTRIAL:</t>
  </si>
  <si>
    <t>ESS - PP3 - MARINE:</t>
  </si>
  <si>
    <t>ESS - PP3 - TERRESTRIAL:</t>
  </si>
  <si>
    <t>ESS - PP4 - MARINE:</t>
  </si>
  <si>
    <t>ESS - PP4 - TERRESTRIAL:</t>
  </si>
  <si>
    <t>ESS - PP5 - MARINE:</t>
  </si>
  <si>
    <t>ESS - PP5 - TERRESTRIAL:</t>
  </si>
  <si>
    <t>ESS - PP6 - MARINE:</t>
  </si>
  <si>
    <t>ESS - PP6 - TERRESTRIAL:</t>
  </si>
  <si>
    <t>ESS - PP7 - MARINE:</t>
  </si>
  <si>
    <t>ESS - PP7 - TERRESTRIAL</t>
  </si>
  <si>
    <r>
      <t xml:space="preserve">Characteristics of living systems that enable activities promoting health, recuperation or enjoyment through </t>
    </r>
    <r>
      <rPr>
        <b/>
        <sz val="8"/>
        <color theme="1"/>
        <rFont val="Calibri"/>
        <family val="2"/>
        <scheme val="minor"/>
      </rPr>
      <t>active</t>
    </r>
    <r>
      <rPr>
        <sz val="8"/>
        <color theme="1"/>
        <rFont val="Calibri"/>
        <family val="2"/>
        <scheme val="minor"/>
      </rPr>
      <t xml:space="preserve"> or immersive interactions </t>
    </r>
  </si>
  <si>
    <r>
      <t xml:space="preserve">Characteristics of living systems that activities promoting health, recuperation or enjoyment through </t>
    </r>
    <r>
      <rPr>
        <b/>
        <sz val="8"/>
        <color theme="1"/>
        <rFont val="Calibri"/>
        <family val="2"/>
        <scheme val="minor"/>
      </rPr>
      <t>active</t>
    </r>
    <r>
      <rPr>
        <sz val="8"/>
        <color theme="1"/>
        <rFont val="Calibri"/>
        <family val="2"/>
        <scheme val="minor"/>
      </rPr>
      <t xml:space="preserve"> or immersive interactions </t>
    </r>
  </si>
  <si>
    <t>SH category</t>
  </si>
  <si>
    <t>Involvement 
(text)</t>
  </si>
  <si>
    <t>Conflict 
(text)</t>
  </si>
  <si>
    <t>Impact 
(text)</t>
  </si>
  <si>
    <t>Benefit 
(text)</t>
  </si>
  <si>
    <t>Benefit 
(code)</t>
  </si>
  <si>
    <t>Impact 
(code)</t>
  </si>
  <si>
    <t>Conflict 
(code)</t>
  </si>
  <si>
    <t>Involvement 
(code)</t>
  </si>
  <si>
    <t>Etichette di riga</t>
  </si>
  <si>
    <t>Totale complessivo</t>
  </si>
  <si>
    <t>Etichette di colonna</t>
  </si>
  <si>
    <t>Somma di Score</t>
  </si>
  <si>
    <t>code!$A$21:$A$50</t>
  </si>
  <si>
    <t xml:space="preserve">Characteristics of living systems that enable activities promoting health, recuperation or enjoyment through active or immersive interactions </t>
  </si>
  <si>
    <t>Project acronym</t>
  </si>
  <si>
    <t>IMPRECO</t>
  </si>
  <si>
    <t>Project full title</t>
  </si>
  <si>
    <t>Common strategies and best practices to IMprove the transnational PRotection of ECOsystem integrity and services</t>
  </si>
  <si>
    <t>Project Number</t>
  </si>
  <si>
    <t>Partner responsible</t>
  </si>
  <si>
    <t>LP - Municipality of Staranzano</t>
  </si>
  <si>
    <t>Editors</t>
  </si>
  <si>
    <t>Francesca Visintin, Matteo de Luca, Massimiliano Pinat</t>
  </si>
  <si>
    <t>Date</t>
  </si>
  <si>
    <t>February 2019</t>
  </si>
  <si>
    <t>Contributors</t>
  </si>
  <si>
    <t>Project Partner</t>
  </si>
  <si>
    <t>Literature</t>
  </si>
  <si>
    <t>Haines-Young, R. and M.B. Potschin (2018): Common International Classification of Ecosystem Services (CICES) V5.1 and Guidance on the Application of the Revised Structure. https://cices.eu/</t>
  </si>
  <si>
    <t>Tourists and visitors</t>
  </si>
  <si>
    <t>Tourists</t>
  </si>
  <si>
    <t>Two trained horses transport the visitors from the entrance to the area dedicated from tourism. Is something attractive both for tourists and for people with phisical disabilities</t>
  </si>
  <si>
    <t>the horses have very low impact, they already live in the park, through them is possible to manage the flux of tourists and keep them in the right paths (and avoid vehicles)</t>
  </si>
  <si>
    <t>there is no such service in the reserve,so no conflict with other stakeholders</t>
  </si>
  <si>
    <t>low interest to be involved</t>
  </si>
  <si>
    <t>Regional agency for innovation in rural development</t>
  </si>
  <si>
    <t>Veneto Agricoltura</t>
  </si>
  <si>
    <t>The horses transport the tourists and also are able to assist reserve's workers in management and manteinance operations of the forest</t>
  </si>
  <si>
    <t>very low impact since is possible to avoid vehicles thanks to them</t>
  </si>
  <si>
    <t>no conflict with other stakeholders</t>
  </si>
  <si>
    <t>high involvement and capacity in management</t>
  </si>
  <si>
    <t>Some wood coming from manteinance operation is used internally to heat the guesthouse. In this way there is a great saving of resources and energy efficiency is improved</t>
  </si>
  <si>
    <t xml:space="preserve">the impact is low, the wood for energy purposes comes from cleaning and thinning operations </t>
  </si>
  <si>
    <t>high willingness and capacity of management</t>
  </si>
  <si>
    <t xml:space="preserve">Local biodiversity is mantained and improved, seeds of rare species with high ecological value are colected and preserved </t>
  </si>
  <si>
    <t>low impact of this activity, is well integrated in the mission and life of the reserve</t>
  </si>
  <si>
    <t>no cnflict is present</t>
  </si>
  <si>
    <t>high management capacity</t>
  </si>
  <si>
    <t>Local community</t>
  </si>
  <si>
    <t xml:space="preserve">The reserve is in a strategic point to serve as noise attenuation buffer from the street for the local community </t>
  </si>
  <si>
    <t>there is no negative impact</t>
  </si>
  <si>
    <t>This ES is quite well integrated with the interests of the other stakeholders</t>
  </si>
  <si>
    <t>The willingness and capacity of local community is low</t>
  </si>
  <si>
    <t xml:space="preserve">The reserve is in a strategic point to serve as visul buffer from the street for the local community </t>
  </si>
  <si>
    <t xml:space="preserve">The reserve is in a strategic point to serve as wind buffer from the sea for the local community </t>
  </si>
  <si>
    <t>Especially rare and indigenous herbaceous plants are nursed and protected in the Reserve</t>
  </si>
  <si>
    <t>Farmers close to Bosco Nordio</t>
  </si>
  <si>
    <t>Community of farmers close to Bosco Nordio</t>
  </si>
  <si>
    <t>The reserve is useful and quite efficient in containing the expansion of wild and invasive animal species which can be dangerous for plantations</t>
  </si>
  <si>
    <t>Very low interest and often even consciousness</t>
  </si>
  <si>
    <t>The biodiversity of the Reserve is quite efficient in limiting the expansion of Robinia Pseudoacacia L.</t>
  </si>
  <si>
    <t>Veneto agricoltura</t>
  </si>
  <si>
    <t>Soil quality is critical for mantaining  biodiversity</t>
  </si>
  <si>
    <t>There are no such ecosystem that can perform this service closeby</t>
  </si>
  <si>
    <t>HYLA Società Cooperativa</t>
  </si>
  <si>
    <t>High benefit, there's no similar ecosystem in the surroundings</t>
  </si>
  <si>
    <t>The activities might have an impact on flora and fauna. Visitors are concentrated in a specific area of the Reserve</t>
  </si>
  <si>
    <t>There is space for collaboration in the management, giving suggestion and advice</t>
  </si>
  <si>
    <t>ACQUA SRL</t>
  </si>
  <si>
    <t>Cooperativa TERRA DI MEZZO</t>
  </si>
  <si>
    <t>Sports /Recreational activities</t>
  </si>
  <si>
    <t>GRUPPO SCOUT AGESCI CHIOGGIA 1</t>
  </si>
  <si>
    <t>High benefit, there's no similar ecosystem in the surroundings, plus there are infrastructure</t>
  </si>
  <si>
    <t>low, they are not able or willing to participate in the management</t>
  </si>
  <si>
    <t>GRUPPO SCOUT ISOLE DELTA DEL PO</t>
  </si>
  <si>
    <t>Ufficio Turismo Marketing Manifestazioni ed Eventi - Comune di Chioggia</t>
  </si>
  <si>
    <t>there is willing but no capacity as of now</t>
  </si>
  <si>
    <t>ASSOCIAZIONE TRISKAELIA (YOGA)</t>
  </si>
  <si>
    <t>The activities might have an impact on flora and fauna but the groups doing yoga are well controlled and few in numbber</t>
  </si>
  <si>
    <t>High benefit, there's no similar ecosystem in the surroundings. The are is safe, disabled friendly and have nice infrastructure to welcome tourists</t>
  </si>
  <si>
    <t>Turisti</t>
  </si>
  <si>
    <t>private photographer</t>
  </si>
  <si>
    <t>Benedetto Restivo</t>
  </si>
  <si>
    <t>Bosco Nordio is a unique ecosystem in the area and is usually close to public</t>
  </si>
  <si>
    <t>low impact</t>
  </si>
  <si>
    <t>low conflict</t>
  </si>
  <si>
    <t>low, he is not able or willing to participate in the management</t>
  </si>
  <si>
    <t>low degree of conflict</t>
  </si>
  <si>
    <t>Regional Office Biodiversity and Parks</t>
  </si>
  <si>
    <t xml:space="preserve">Regione del Veneto
Struttura di Progetto Strategia Regionale della Biodiversità e dei Parchi - Lisa Causin
</t>
  </si>
  <si>
    <t>Research activities have very low impact on the ecosystem and their ES</t>
  </si>
  <si>
    <t>The level of conflict of research activities with other kind of activities is quite low. The access to the reserve is organized and there are no overlappings</t>
  </si>
  <si>
    <t>Universities</t>
  </si>
  <si>
    <t>Prof.Giovanna De Mas -  Università degli Studi di Padova</t>
  </si>
  <si>
    <t>Medium, the reserve is a rich ecosystem and represent one of the few examples in his kind in the Region</t>
  </si>
  <si>
    <t>The impact of research activities is low on the ecosystem</t>
  </si>
  <si>
    <t>they are able to give suggestion but low willingness to manage directly</t>
  </si>
  <si>
    <t>Prof. Tommaso Sitzia - Università degli Studi di Padova</t>
  </si>
  <si>
    <t>Prof. Massimo Faccoli - Università degli Studi di Padova</t>
  </si>
  <si>
    <t>Prof. Mario Pividori - Università degli Studi di Padova</t>
  </si>
  <si>
    <t>medium, with teachers is possible to approach such arguments</t>
  </si>
  <si>
    <t>The area has great scientific value and is also the core mission of the agency</t>
  </si>
  <si>
    <t>Environmental association with research purposes</t>
  </si>
  <si>
    <t>Associazione Faunisti Veneti</t>
  </si>
  <si>
    <t>is a unique area for scientific investigation in the surroundings</t>
  </si>
  <si>
    <t>Arianna Spada PhD candiate - Università Ca'Foscari Venezia</t>
  </si>
  <si>
    <t>Stefano Malavasi - Environmental Science Department - Università Ca'Foscari</t>
  </si>
  <si>
    <t xml:space="preserve">High, the reserve is used for operational  training for workers </t>
  </si>
  <si>
    <t>low, few people few times a year thei do scheduled interventions for training</t>
  </si>
  <si>
    <t>low degree of conflict, the internal training does not affect other activities of the park</t>
  </si>
  <si>
    <t>high level of involvement</t>
  </si>
  <si>
    <t xml:space="preserve">School </t>
  </si>
  <si>
    <t xml:space="preserve">sc. Media  Giovanni XXIII di Pianiga </t>
  </si>
  <si>
    <t>High, the reserve is a rich ecosystem and represent one of the few examples in his kind in the Region. Is a safe environment</t>
  </si>
  <si>
    <t>Medium, the number of visitors is limited to 80-100 people at the time. They stay in the paths but they can be noisy</t>
  </si>
  <si>
    <t>there can be conflict with conservation and management activities, but visits are booked and organize. Moreover is a great opportunity to spread environmental culture in te young children</t>
  </si>
  <si>
    <t xml:space="preserve"> yes, teachers may promote the  spread ing of information and suggestions for new didactic themes;</t>
  </si>
  <si>
    <t xml:space="preserve">CHIOGGIA 4
Via Laguna, 428
</t>
  </si>
  <si>
    <t>the number of visitors is limited to 80-100 people at the time. They stay in the paths but they can be noisy</t>
  </si>
  <si>
    <t xml:space="preserve">CHIOGGIA 5
Via Tirreno
</t>
  </si>
  <si>
    <t>Marchetti - Viale Repubblica 2
30015 Chioggia VE</t>
  </si>
  <si>
    <t>Pascoli - Viale Bacchiglione N. 2
30015 Chioggia VE</t>
  </si>
  <si>
    <t>Colonia Padovan - 
Via S. Felice
30015 Chioggia VE</t>
  </si>
  <si>
    <t>Scuola Media Olivi - Borgo S.Giovanni
30015 Chioggia VE</t>
  </si>
  <si>
    <t>ASSOCIAZIONE FAUNISTI VENETI (ASSFAVE)</t>
  </si>
  <si>
    <t>Medium, the reserve is a rich ecosystem and represent one of the few examples in his kind in the Region. Is a safe environment</t>
  </si>
  <si>
    <t>Medium impact, there are small number of people but they go also outside the defined paths, disturbing the fauna and taking biological matherial from the reserve. A stronger control should be applied on these groups but the number is not high</t>
  </si>
  <si>
    <t>Possible conflict with other visitors and Micological associations if they disturb the fauna</t>
  </si>
  <si>
    <t>guides and experts may spread information and suggestions for a better management.</t>
  </si>
  <si>
    <t>FEDERAZIONE MICOLOGICA DEI GRUPPI VENETI</t>
  </si>
  <si>
    <t>Conflicts with Associazione Faunisti Veeti and other research activities. A stronger control should improve this aspect.</t>
  </si>
  <si>
    <t>GRUPPO MICOLOGICO B.CETTO VENEZIA MESTRE</t>
  </si>
  <si>
    <t>ASSOCIAZIONE MICOLOGICA NACCARI DI CHIOGGIA</t>
  </si>
  <si>
    <t>HYLA Cooperativa</t>
  </si>
  <si>
    <t>Medium, there is the possibiilty of improve the offer with historical and ethnobotanical aspects and increase the number of visitors</t>
  </si>
  <si>
    <t>Visitors are limited to 80-100 people per time and in specific paths and areas. Well controlled and organized</t>
  </si>
  <si>
    <t>The conflict with stakeholders interested in the study of flora and fauna is low</t>
  </si>
  <si>
    <t>Visitors are limited to 80-100 people per time and in specific paths and areas</t>
  </si>
  <si>
    <t>There is the will but low capacity as of now</t>
  </si>
  <si>
    <t>Private/ Photographer</t>
  </si>
  <si>
    <t>the reserve is usually closed to the public and quite unique in its kind in the Region</t>
  </si>
  <si>
    <t>very low impact</t>
  </si>
  <si>
    <t>low involvement</t>
  </si>
  <si>
    <t>Sauro Doria</t>
  </si>
  <si>
    <t>A strong presence and symbol for the local community. The alternative landscape is agriculture or streets with high frequency</t>
  </si>
  <si>
    <t>there is no particular impact</t>
  </si>
  <si>
    <t>Local community is not much involved untill now. This aspect should be improved</t>
  </si>
  <si>
    <t xml:space="preserve">The reserve is unique ecosystem  in the region </t>
  </si>
  <si>
    <t>visitirs in high number can decrese this value if not well organized and controlled</t>
  </si>
  <si>
    <t>low degree of capacity</t>
  </si>
  <si>
    <t>The reserve is unique ecosystem  in the region, has well mantained infrastructures for welcoming the tourists</t>
  </si>
  <si>
    <t>no involvement</t>
  </si>
  <si>
    <t>The reserve is unique ecosystem  in the region, perhaps tourists are still not fully conscious about that</t>
  </si>
  <si>
    <t>Local community of farmers</t>
  </si>
  <si>
    <t>The wood enclose their fields and also protect them from the road and urban elements</t>
  </si>
  <si>
    <t>agricultural activities might impact with the use of chemicals, noise, but untill now the relationshi is quite good</t>
  </si>
  <si>
    <t>HYLA</t>
  </si>
  <si>
    <t>is a unique area where to carry out their business in the surroundings</t>
  </si>
  <si>
    <t>no negative impact</t>
  </si>
  <si>
    <t>they ahave interest and some capacity to intervene in the management</t>
  </si>
  <si>
    <t>ACQUA</t>
  </si>
  <si>
    <t xml:space="preserve">Terra di Mezzo </t>
  </si>
  <si>
    <t>is a unique area where to carry out their researches  in the surroundings</t>
  </si>
  <si>
    <t>Local municipality</t>
  </si>
  <si>
    <t>low capacity to manage</t>
  </si>
  <si>
    <t xml:space="preserve">Regional Agency </t>
  </si>
  <si>
    <t>Stakeholder</t>
  </si>
  <si>
    <r>
      <t xml:space="preserve">There is a conflict between educational and conservation  and research interests (some activities of </t>
    </r>
    <r>
      <rPr>
        <sz val="8"/>
        <rFont val="Calibri"/>
        <family val="2"/>
        <scheme val="minor"/>
      </rPr>
      <t>Veneto Agricoltura, Universities, Regione Veneto)</t>
    </r>
    <r>
      <rPr>
        <sz val="8"/>
        <color theme="1"/>
        <rFont val="Calibri"/>
        <family val="2"/>
        <scheme val="minor"/>
      </rPr>
      <t xml:space="preserve"> but re-thinking the paths for visitors might keep a good balance, together with</t>
    </r>
    <r>
      <rPr>
        <sz val="8"/>
        <color rgb="FFFF0000"/>
        <rFont val="Calibri"/>
        <family val="2"/>
        <scheme val="minor"/>
      </rPr>
      <t xml:space="preserve"> </t>
    </r>
    <r>
      <rPr>
        <sz val="8"/>
        <rFont val="Calibri"/>
        <family val="2"/>
        <scheme val="minor"/>
      </rPr>
      <t>a booking system.</t>
    </r>
  </si>
  <si>
    <t xml:space="preserve">Characteristics of living systems that activities promoting health, recuperation or enjoyment through active or immersive interactions </t>
  </si>
  <si>
    <t>School with disabled alumns</t>
  </si>
  <si>
    <t>Istituto Augusto Righi - Chioggia</t>
  </si>
  <si>
    <t>High benefits, a group of disabled children of the Istituto can enjoy the benefits of Bosco Nordio, wich is easily accessible for them</t>
  </si>
  <si>
    <t>Very low impact, is a small group of children</t>
  </si>
  <si>
    <t>There is low conflict with other typology of interests</t>
  </si>
  <si>
    <t>High benefits, a group of disabled children of the Istituto can enjoy the benefits of Bosco Nordio, wich is easily accessible for them and a unique occasion for benefitting of nature</t>
  </si>
  <si>
    <t>Univeristies</t>
  </si>
  <si>
    <t>High benefits, a group of disabled children of the Istituto can enjoy the benefits of Bosco Nordio, wich is easily accessible for them and a unique occasion of learning</t>
  </si>
  <si>
    <t xml:space="preserve">Organization for Environmental education </t>
  </si>
  <si>
    <t>Ufficio Infrastrutture e urbanistica- Comune di Chioggia</t>
  </si>
  <si>
    <t>might be conflicts between some construction or management work that has to be done by the municipality and the normal activities of the reserve</t>
  </si>
  <si>
    <t>there is willingness but no capacity as of now</t>
  </si>
  <si>
    <t>Ufficio Infrastrutture e Urbanistica - Comune di Chioggia</t>
  </si>
  <si>
    <t>High benefit, there's no similar ecosystem in the surroundings. The area is safe, disabled friendly and have nice infrastructure to welcome tourists</t>
  </si>
  <si>
    <t>low capacity and low willingness as of now</t>
  </si>
  <si>
    <t>Ufficio Infrastrutture e urbanistica - Comune di Chioggia</t>
  </si>
  <si>
    <t>The conflict with the nearby streets and related noises</t>
  </si>
  <si>
    <t>No will neither capacity as of now</t>
  </si>
  <si>
    <t>Comune di Chioggia ufficio infrastrutture e urbanistica</t>
  </si>
  <si>
    <t>PP2 - Veneto Agricoltura</t>
  </si>
  <si>
    <t>Giovanna Bullo, Ilaria Doimo</t>
  </si>
  <si>
    <t>MATRIX SENSITIVE MAP</t>
  </si>
  <si>
    <t>LIST OF STAKEHOLDERS CATEGORIES FOR THE TERRESTRIAL ECOSYSTEMS RANKED BY RELEVANCE</t>
  </si>
  <si>
    <t>LIST OF STAKEHOLDERS ORGANISATIONS FOR THE TERRESTRIAL ECOSYSTEMS RANKED BY RELEVANCE</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</si>
</sst>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1"/>
      <color theme="1"/>
      <name val="Calibri"/>
      <family val="2"/>
      <scheme val="minor"/>
    </font>
    <font>
      <sz val="8"/>
      <name val="Calibri"/>
      <family val="2"/>
      <scheme val="minor"/>
    </font>
    <font>
      <sz val="8"/>
      <color theme="1"/>
      <name val="Calibri"/>
      <family val="2"/>
      <scheme val="minor"/>
    </font>
    <font>
      <b/>
      <sz val="8"/>
      <color theme="1"/>
      <name val="Calibri"/>
      <family val="2"/>
      <scheme val="minor"/>
    </font>
    <font>
      <sz val="9"/>
      <color indexed="81"/>
      <name val="Tahoma"/>
      <family val="2"/>
    </font>
    <font>
      <b/>
      <sz val="9"/>
      <color indexed="81"/>
      <name val="Tahoma"/>
      <family val="2"/>
    </font>
    <font>
      <b/>
      <sz val="11"/>
      <color theme="0"/>
      <name val="Calibri"/>
      <family val="2"/>
      <scheme val="minor"/>
    </font>
    <font>
      <b/>
      <sz val="11"/>
      <name val="Calibri"/>
      <family val="2"/>
      <scheme val="minor"/>
    </font>
    <font>
      <b/>
      <sz val="10"/>
      <color theme="1"/>
      <name val="Calibri"/>
      <family val="2"/>
      <scheme val="minor"/>
    </font>
    <font>
      <sz val="10"/>
      <color theme="1"/>
      <name val="Calibri"/>
      <family val="2"/>
      <scheme val="minor"/>
    </font>
    <font>
      <sz val="12"/>
      <color theme="1"/>
      <name val="Calibri"/>
      <family val="2"/>
      <scheme val="minor"/>
    </font>
    <font>
      <b/>
      <sz val="14"/>
      <color theme="1"/>
      <name val="Calibri"/>
      <family val="2"/>
      <scheme val="minor"/>
    </font>
    <font>
      <sz val="8"/>
      <color rgb="FFFF0000"/>
      <name val="Calibri"/>
      <family val="2"/>
      <scheme val="minor"/>
    </font>
    <font>
      <b/>
      <sz val="20"/>
      <color theme="1"/>
      <name val="Calibri"/>
      <family val="2"/>
      <scheme val="minor"/>
    </font>
    <font>
      <sz val="11"/>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92D050"/>
        <bgColor indexed="64"/>
      </patternFill>
    </fill>
    <fill>
      <patternFill patternType="solid">
        <fgColor rgb="FF00B0F0"/>
        <bgColor indexed="64"/>
      </patternFill>
    </fill>
    <fill>
      <patternFill patternType="solid">
        <fgColor rgb="FFFFC000"/>
        <bgColor indexed="64"/>
      </patternFill>
    </fill>
    <fill>
      <patternFill patternType="solid">
        <fgColor theme="1" tint="0.499984740745262"/>
        <bgColor indexed="64"/>
      </patternFill>
    </fill>
    <fill>
      <patternFill patternType="solid">
        <fgColor rgb="FFFF00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C00000"/>
        <bgColor indexed="64"/>
      </patternFill>
    </fill>
    <fill>
      <patternFill patternType="solid">
        <fgColor theme="0" tint="-0.3499862666707357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75">
    <xf numFmtId="0" fontId="0" fillId="0" borderId="0" xfId="0"/>
    <xf numFmtId="0" fontId="1" fillId="0" borderId="0" xfId="0" applyFont="1"/>
    <xf numFmtId="0" fontId="1" fillId="0" borderId="0" xfId="0" applyFont="1" applyAlignment="1">
      <alignment horizontal="center" vertical="top"/>
    </xf>
    <xf numFmtId="0" fontId="0" fillId="0" borderId="0" xfId="0" applyBorder="1"/>
    <xf numFmtId="0" fontId="1" fillId="0" borderId="0" xfId="0" applyFont="1" applyBorder="1" applyAlignment="1">
      <alignment horizontal="center" vertical="center" wrapText="1"/>
    </xf>
    <xf numFmtId="0" fontId="0" fillId="0" borderId="0" xfId="0" applyBorder="1" applyAlignment="1">
      <alignment vertical="center" wrapText="1"/>
    </xf>
    <xf numFmtId="0" fontId="1"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horizontal="center" vertical="center" wrapText="1"/>
    </xf>
    <xf numFmtId="0" fontId="0" fillId="0" borderId="0" xfId="0" applyAlignment="1">
      <alignment vertical="top" wrapText="1"/>
    </xf>
    <xf numFmtId="0" fontId="3" fillId="3" borderId="1" xfId="0" applyFont="1" applyFill="1" applyBorder="1" applyAlignment="1">
      <alignment vertical="top" wrapText="1"/>
    </xf>
    <xf numFmtId="0" fontId="3" fillId="12" borderId="1" xfId="0" applyFont="1" applyFill="1" applyBorder="1" applyAlignment="1">
      <alignment horizontal="left" vertical="top" wrapText="1"/>
    </xf>
    <xf numFmtId="0" fontId="3" fillId="0" borderId="0" xfId="0" applyFont="1" applyFill="1" applyBorder="1" applyAlignment="1">
      <alignment horizontal="left" vertical="top" wrapText="1"/>
    </xf>
    <xf numFmtId="0" fontId="0" fillId="0" borderId="0" xfId="0" applyFill="1"/>
    <xf numFmtId="0" fontId="0" fillId="0" borderId="0" xfId="0" applyFill="1" applyBorder="1"/>
    <xf numFmtId="0" fontId="2" fillId="0" borderId="0" xfId="0" applyFont="1" applyFill="1" applyBorder="1" applyAlignment="1">
      <alignment horizontal="left" vertical="top" wrapText="1"/>
    </xf>
    <xf numFmtId="0" fontId="3" fillId="0" borderId="0" xfId="0" applyFont="1" applyFill="1"/>
    <xf numFmtId="0" fontId="1" fillId="7" borderId="2" xfId="0" applyFont="1" applyFill="1" applyBorder="1" applyAlignment="1">
      <alignment horizontal="center" vertical="top" wrapText="1"/>
    </xf>
    <xf numFmtId="0" fontId="8" fillId="14" borderId="2" xfId="0" applyFont="1" applyFill="1" applyBorder="1" applyAlignment="1">
      <alignment horizontal="center" vertical="top" wrapText="1"/>
    </xf>
    <xf numFmtId="0" fontId="1" fillId="11" borderId="2" xfId="0" applyFont="1" applyFill="1" applyBorder="1" applyAlignment="1">
      <alignment horizontal="center" vertical="top" wrapText="1"/>
    </xf>
    <xf numFmtId="0" fontId="1" fillId="8" borderId="2" xfId="0" applyFont="1" applyFill="1" applyBorder="1" applyAlignment="1">
      <alignment horizontal="center" vertical="top"/>
    </xf>
    <xf numFmtId="0" fontId="2" fillId="3"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2" fillId="12" borderId="1" xfId="0" applyFont="1" applyFill="1" applyBorder="1" applyAlignment="1">
      <alignment horizontal="left" vertical="top" wrapText="1"/>
    </xf>
    <xf numFmtId="0" fontId="3" fillId="0" borderId="1" xfId="0" applyFont="1" applyBorder="1"/>
    <xf numFmtId="0" fontId="0" fillId="0" borderId="1" xfId="0" applyBorder="1"/>
    <xf numFmtId="0" fontId="0" fillId="0" borderId="1" xfId="0" applyFill="1" applyBorder="1"/>
    <xf numFmtId="0" fontId="10" fillId="0" borderId="0" xfId="0" applyFont="1"/>
    <xf numFmtId="0" fontId="10" fillId="0" borderId="1" xfId="0" pivotButton="1" applyFont="1" applyBorder="1"/>
    <xf numFmtId="0" fontId="10" fillId="0" borderId="1" xfId="0" applyFont="1" applyBorder="1"/>
    <xf numFmtId="0" fontId="10" fillId="0" borderId="1" xfId="0" applyNumberFormat="1" applyFont="1" applyBorder="1"/>
    <xf numFmtId="0" fontId="10" fillId="0" borderId="1" xfId="0" applyFont="1" applyBorder="1" applyAlignment="1">
      <alignment horizontal="left"/>
    </xf>
    <xf numFmtId="0" fontId="10" fillId="2" borderId="1" xfId="0" applyFont="1" applyFill="1" applyBorder="1"/>
    <xf numFmtId="0" fontId="11" fillId="0" borderId="0" xfId="0" applyFont="1"/>
    <xf numFmtId="0" fontId="12" fillId="0" borderId="0" xfId="0" applyFont="1"/>
    <xf numFmtId="0" fontId="10" fillId="0" borderId="1" xfId="0" pivotButton="1" applyFont="1" applyBorder="1" applyAlignment="1">
      <alignment horizontal="center" vertical="top"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3" xfId="0" applyBorder="1"/>
    <xf numFmtId="0" fontId="0" fillId="0" borderId="10" xfId="0" applyBorder="1"/>
    <xf numFmtId="0" fontId="10" fillId="0" borderId="0" xfId="0" applyFont="1" applyAlignment="1">
      <alignment horizontal="left" vertical="top"/>
    </xf>
    <xf numFmtId="0" fontId="12" fillId="0" borderId="0" xfId="0" applyFont="1" applyAlignment="1">
      <alignment wrapText="1"/>
    </xf>
    <xf numFmtId="0" fontId="0" fillId="0" borderId="1" xfId="0" applyBorder="1" applyAlignment="1">
      <alignment horizontal="left" vertical="top"/>
    </xf>
    <xf numFmtId="0" fontId="0" fillId="0" borderId="1" xfId="0" applyBorder="1" applyAlignment="1">
      <alignment vertical="top" wrapText="1"/>
    </xf>
    <xf numFmtId="0" fontId="3" fillId="0" borderId="1" xfId="0" applyFont="1" applyBorder="1" applyAlignment="1">
      <alignment vertical="top" wrapText="1"/>
    </xf>
    <xf numFmtId="0" fontId="0" fillId="0" borderId="14" xfId="0" applyBorder="1" applyAlignment="1">
      <alignment vertical="top" wrapText="1"/>
    </xf>
    <xf numFmtId="0" fontId="0" fillId="0" borderId="5" xfId="0" applyBorder="1" applyAlignment="1">
      <alignment vertical="top"/>
    </xf>
    <xf numFmtId="0" fontId="0" fillId="0" borderId="0" xfId="0" applyBorder="1" applyAlignment="1">
      <alignment vertical="top"/>
    </xf>
    <xf numFmtId="0" fontId="0" fillId="0" borderId="3" xfId="0" applyBorder="1" applyAlignment="1">
      <alignment vertical="top"/>
    </xf>
    <xf numFmtId="0" fontId="7" fillId="13" borderId="12" xfId="0" applyFont="1" applyFill="1" applyBorder="1" applyAlignment="1">
      <alignment horizontal="center" vertical="top" wrapText="1"/>
    </xf>
    <xf numFmtId="0" fontId="8" fillId="10" borderId="11" xfId="0" applyFont="1" applyFill="1" applyBorder="1" applyAlignment="1">
      <alignment horizontal="center" vertical="top" wrapText="1"/>
    </xf>
    <xf numFmtId="0" fontId="7" fillId="9" borderId="13" xfId="0" applyFont="1" applyFill="1" applyBorder="1" applyAlignment="1">
      <alignment horizontal="center" vertical="top" wrapText="1"/>
    </xf>
    <xf numFmtId="0" fontId="9" fillId="6" borderId="1" xfId="0" applyFont="1" applyFill="1" applyBorder="1" applyAlignment="1">
      <alignment horizontal="center" vertical="top" wrapText="1"/>
    </xf>
    <xf numFmtId="0" fontId="9" fillId="2" borderId="1" xfId="0" applyFont="1" applyFill="1" applyBorder="1" applyAlignment="1">
      <alignment horizontal="center" vertical="top" wrapText="1"/>
    </xf>
    <xf numFmtId="0" fontId="0" fillId="0" borderId="0" xfId="0" applyAlignment="1">
      <alignment vertical="top"/>
    </xf>
    <xf numFmtId="0" fontId="0" fillId="0" borderId="15" xfId="0" applyBorder="1" applyAlignment="1">
      <alignment vertical="top"/>
    </xf>
    <xf numFmtId="0" fontId="0" fillId="0" borderId="16" xfId="0" applyBorder="1" applyAlignment="1">
      <alignment vertical="top"/>
    </xf>
    <xf numFmtId="0" fontId="0" fillId="0" borderId="17" xfId="0" applyBorder="1" applyAlignment="1">
      <alignment vertical="top"/>
    </xf>
    <xf numFmtId="0" fontId="10" fillId="0" borderId="0" xfId="0" applyFont="1" applyAlignment="1">
      <alignment horizontal="left" vertical="top"/>
    </xf>
    <xf numFmtId="0" fontId="3"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Border="1" applyAlignment="1">
      <alignment horizontal="left" vertical="top"/>
    </xf>
    <xf numFmtId="0" fontId="14" fillId="0" borderId="0" xfId="0" applyFont="1" applyAlignment="1">
      <alignment horizontal="center" vertical="top"/>
    </xf>
    <xf numFmtId="0" fontId="15" fillId="0" borderId="1" xfId="0" applyFont="1" applyBorder="1" applyAlignment="1">
      <alignment horizontal="left" vertical="top" wrapText="1"/>
    </xf>
    <xf numFmtId="0" fontId="0" fillId="0" borderId="1" xfId="0" applyBorder="1" applyAlignment="1">
      <alignment horizontal="center" vertical="center"/>
    </xf>
    <xf numFmtId="0" fontId="10" fillId="0" borderId="1" xfId="0" applyFont="1" applyFill="1" applyBorder="1" applyAlignment="1">
      <alignment horizontal="center"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0" fillId="0" borderId="0" xfId="0" applyAlignment="1">
      <alignment horizontal="left" vertical="center" wrapText="1"/>
    </xf>
    <xf numFmtId="0" fontId="12" fillId="0" borderId="0" xfId="0" applyFont="1" applyAlignment="1">
      <alignment vertical="top" wrapText="1"/>
    </xf>
  </cellXfs>
  <cellStyles count="1">
    <cellStyle name="Normale" xfId="0" builtinId="0"/>
  </cellStyles>
  <dxfs count="36">
    <dxf>
      <font>
        <sz val="10"/>
      </font>
    </dxf>
    <dxf>
      <font>
        <sz val="10"/>
      </font>
    </dxf>
    <dxf>
      <font>
        <sz val="10"/>
      </font>
    </dxf>
    <dxf>
      <font>
        <sz val="10"/>
      </font>
    </dxf>
    <dxf>
      <font>
        <sz val="10"/>
      </font>
    </dxf>
    <dxf>
      <alignment wrapText="1"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FFFF00"/>
        </patternFill>
      </fill>
    </dxf>
    <dxf>
      <alignment vertical="top" readingOrder="0"/>
    </dxf>
    <dxf>
      <alignment vertical="top" readingOrder="0"/>
    </dxf>
    <dxf>
      <alignment horizontal="center" readingOrder="0"/>
    </dxf>
    <dxf>
      <alignment horizontal="center" readingOrder="0"/>
    </dxf>
    <dxf>
      <alignment wrapText="1" readingOrder="0"/>
    </dxf>
    <dxf>
      <alignment wrapText="1" readingOrder="0"/>
    </dxf>
    <dxf>
      <alignment horizontal="center" readingOrder="0"/>
    </dxf>
    <dxf>
      <alignment horizontal="center" readingOrder="0"/>
    </dxf>
    <dxf>
      <alignment vertical="top" readingOrder="0"/>
    </dxf>
    <dxf>
      <alignment vertical="top" readingOrder="0"/>
    </dxf>
    <dxf>
      <alignment wrapText="1" readingOrder="0"/>
    </dxf>
    <dxf>
      <alignment wrapText="1" readingOrder="0"/>
    </dxf>
    <dxf>
      <fill>
        <patternFill patternType="solid">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readingOrder="0"/>
    </dxf>
    <dxf>
      <font>
        <sz val="10"/>
      </font>
    </dxf>
    <dxf>
      <font>
        <sz val="10"/>
      </font>
    </dxf>
    <dxf>
      <font>
        <sz val="10"/>
      </font>
    </dxf>
    <dxf>
      <font>
        <sz val="10"/>
      </font>
    </dxf>
    <dxf>
      <font>
        <sz val="10"/>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xdr:colOff>
      <xdr:row>2</xdr:row>
      <xdr:rowOff>1</xdr:rowOff>
    </xdr:from>
    <xdr:to>
      <xdr:col>8</xdr:col>
      <xdr:colOff>0</xdr:colOff>
      <xdr:row>25</xdr:row>
      <xdr:rowOff>172709</xdr:rowOff>
    </xdr:to>
    <xdr:pic>
      <xdr:nvPicPr>
        <xdr:cNvPr id="2" name="Immagin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9202" y="390526"/>
          <a:ext cx="3657598" cy="45542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LARIA/Desktop/ETIFOR/IMPRECO/sensitive%20map_matrici/Sensitive_map_PP4_1903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nsitive map"/>
      <sheetName val="Pivot_ESS_SoES 1"/>
      <sheetName val="code"/>
    </sheetNames>
    <sheetDataSet>
      <sheetData sheetId="0"/>
      <sheetData sheetId="1"/>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ILARIA" refreshedDate="43558.529308449077" createdVersion="5" refreshedVersion="6" minRefreshableVersion="3" recordCount="163">
  <cacheSource type="worksheet">
    <worksheetSource ref="A2:O192" sheet="Matrix_Sensitive map"/>
  </cacheSource>
  <cacheFields count="18">
    <cacheField name="PP code" numFmtId="0">
      <sharedItems containsBlank="1"/>
    </cacheField>
    <cacheField name="Ecosystem" numFmtId="0">
      <sharedItems containsBlank="1" count="3">
        <s v="Terrestrial"/>
        <m/>
        <s v="Marine" u="1"/>
      </sharedItems>
    </cacheField>
    <cacheField name="ESS code" numFmtId="0">
      <sharedItems containsBlank="1" count="20">
        <s v="Fibres and other materials from wild plants for direct use or processing  (excluding genetic materials)"/>
        <s v="Maintaining nursery populations and habitats (Including gene pool protection)"/>
        <s v="Noise attenuation"/>
        <s v="Visual screening                                    "/>
        <s v="Regulation of temperature and humidity, including ventilation and transpiration"/>
        <s v="Pest control (including invasive species) "/>
        <s v="Filtration/sequestration/storage/accumulation by micro-organisms, algae, plants, and animals"/>
        <s v="Characteristics of living systems that enable activities promoting health, recuperation or enjoyment through active or immersive interactions "/>
        <s v="Characteristics of living systems that activities promoting health, recuperation or enjoyment through active or immersive interactions "/>
        <s v="Characteristics of living systems that enable activities promoting health, recuperation or enjoyment through passive or observational interactions"/>
        <s v="Characteristics of living systems that enable scientific investigation or the creation of traditional ecological knowledge"/>
        <s v="Characteristics of living systems that enable education and training"/>
        <s v="Characteristics of living systems that are resonant in terms of culture or heritage"/>
        <s v="Characteristics of living systems that enable aesthetic experiences"/>
        <s v="Characteristics or features of living systems that have an option or bequest value"/>
        <m/>
        <s v="Cultivated terrestrial plants (including fungi, algae) grown for nutritional purposes" u="1"/>
        <s v="Elements of living systems used for entertainment or representation" u="1"/>
        <s v="Cultivated plants (including fungi, algae) grown as a source of  energy " u="1"/>
        <s v="Wild animals (terrestrial and aquatic) used for nutritional purposes" u="1"/>
      </sharedItems>
    </cacheField>
    <cacheField name="SH category" numFmtId="0">
      <sharedItems containsBlank="1" count="35">
        <s v="Tourists and visitors"/>
        <s v="Regional agency for innovation in rural development"/>
        <s v="Local community"/>
        <s v="Farmers close to Bosco Nordio"/>
        <s v="Organization for Environmental education "/>
        <s v="Sports /Recreational activities"/>
        <s v="School with disabled alumns"/>
        <s v="Local municipality"/>
        <s v="private photographer"/>
        <s v="Regional Office Biodiversity and Parks"/>
        <s v="Universities"/>
        <s v="Univeristies"/>
        <s v="Environmental association with research purposes"/>
        <s v="School "/>
        <s v="Private/ Photographer"/>
        <s v="Regional Agency "/>
        <m/>
        <s v="Hunters" u="1"/>
        <s v="Regione Autonoma Friuli Venezia Giulia" u="1"/>
        <s v="Edutional activity - ecotourism" u="1"/>
        <s v="Chioggia Municipality - tourism and events office" u="1"/>
        <s v="Accomodation" u="1"/>
        <s v="Organizations for Environmental education " u="1"/>
        <s v="Recreational activity - surf&amp;kitesurf" u="1"/>
        <s v="Academia" u="1"/>
        <s v="Boating activity" u="1"/>
        <s v="Economic operator" u="1"/>
        <s v="Protected area - Economic operator" u="1"/>
        <s v="Citizens" u="1"/>
        <s v="Farmers" u="1"/>
        <s v="Protected area - Management Authority" u="1"/>
        <s v="Universties" u="1"/>
        <s v="Organization for environmental education" u="1"/>
        <s v="Rowing  activity" u="1"/>
        <s v="Schools" u="1"/>
      </sharedItems>
    </cacheField>
    <cacheField name="Quadruple helix" numFmtId="0">
      <sharedItems containsBlank="1"/>
    </cacheField>
    <cacheField name="Stakeholder" numFmtId="0">
      <sharedItems containsBlank="1" count="43">
        <s v="Tourists"/>
        <s v="Veneto Agricoltura"/>
        <s v="Local community"/>
        <s v="Community of farmers close to Bosco Nordio"/>
        <s v="HYLA Società Cooperativa"/>
        <s v="ACQUA SRL"/>
        <s v="Cooperativa TERRA DI MEZZO"/>
        <s v="GRUPPO SCOUT AGESCI CHIOGGIA 1"/>
        <s v="Istituto Augusto Righi - Chioggia"/>
        <s v="GRUPPO SCOUT ISOLE DELTA DEL PO"/>
        <s v="Ufficio Turismo Marketing Manifestazioni ed Eventi - Comune di Chioggia"/>
        <s v="Ufficio Infrastrutture e urbanistica- Comune di Chioggia"/>
        <s v="ASSOCIAZIONE TRISKAELIA (YOGA)"/>
        <s v="Ufficio Infrastrutture e Urbanistica - Comune di Chioggia"/>
        <s v="Turisti"/>
        <s v="Benedetto Restivo"/>
        <s v="Regione del Veneto_x000a_Struttura di Progetto Strategia Regionale della Biodiversità e dei Parchi - Lisa Causin_x000a_"/>
        <s v="Prof.Giovanna De Mas -  Università degli Studi di Padova"/>
        <s v="Prof. Tommaso Sitzia - Università degli Studi di Padova"/>
        <s v="Prof. Massimo Faccoli - Università degli Studi di Padova"/>
        <s v="Prof. Mario Pividori - Università degli Studi di Padova"/>
        <s v="Associazione Faunisti Veneti"/>
        <s v="Arianna Spada PhD candiate - Università Ca'Foscari Venezia"/>
        <s v="Stefano Malavasi - Environmental Science Department - Università Ca'Foscari"/>
        <s v="sc. Media  Giovanni XXIII di Pianiga "/>
        <s v="CHIOGGIA 4_x000a_Via Laguna, 428_x000a_"/>
        <s v="CHIOGGIA 5_x000a_Via Tirreno_x000a_"/>
        <s v="Marchetti - Viale Repubblica 2_x000a_30015 Chioggia VE"/>
        <s v="Pascoli - Viale Bacchiglione N. 2_x000a_30015 Chioggia VE"/>
        <s v="Colonia Padovan - _x000a_Via S. Felice_x000a_30015 Chioggia VE"/>
        <s v="Scuola Media Olivi - Borgo S.Giovanni_x000a_30015 Chioggia VE"/>
        <s v="ASSOCIAZIONE FAUNISTI VENETI (ASSFAVE)"/>
        <s v="FEDERAZIONE MICOLOGICA DEI GRUPPI VENETI"/>
        <s v="GRUPPO MICOLOGICO B.CETTO VENEZIA MESTRE"/>
        <s v="ASSOCIAZIONE MICOLOGICA NACCARI DI CHIOGGIA"/>
        <s v="HYLA Cooperativa"/>
        <s v="Sauro Doria"/>
        <s v="Local community of farmers"/>
        <s v="HYLA"/>
        <s v="ACQUA"/>
        <s v="Terra di Mezzo "/>
        <s v="Comune di Chioggia ufficio infrastrutture e urbanistica"/>
        <m/>
      </sharedItems>
    </cacheField>
    <cacheField name="Benefit _x000a_(text)" numFmtId="0">
      <sharedItems containsBlank="1"/>
    </cacheField>
    <cacheField name="Impact _x000a_(text)" numFmtId="0">
      <sharedItems containsBlank="1"/>
    </cacheField>
    <cacheField name="Conflict _x000a_(text)" numFmtId="0">
      <sharedItems containsBlank="1"/>
    </cacheField>
    <cacheField name="Involvement _x000a_(text)" numFmtId="0">
      <sharedItems containsBlank="1"/>
    </cacheField>
    <cacheField name="Benefit _x000a_(code)" numFmtId="0">
      <sharedItems containsString="0" containsBlank="1" containsNumber="1" containsInteger="1" minValue="1" maxValue="3"/>
    </cacheField>
    <cacheField name="Impact _x000a_(code)" numFmtId="0">
      <sharedItems containsString="0" containsBlank="1" containsNumber="1" containsInteger="1" minValue="2" maxValue="4"/>
    </cacheField>
    <cacheField name="Conflict _x000a_(code)" numFmtId="0">
      <sharedItems containsString="0" containsBlank="1" containsNumber="1" containsInteger="1" minValue="1" maxValue="2"/>
    </cacheField>
    <cacheField name="Involvement _x000a_(code)" numFmtId="0">
      <sharedItems containsString="0" containsBlank="1" containsNumber="1" containsInteger="1" minValue="1" maxValue="3"/>
    </cacheField>
    <cacheField name="Score" numFmtId="0">
      <sharedItems containsString="0" containsBlank="1" containsNumber="1" containsInteger="1" minValue="6" maxValue="11"/>
    </cacheField>
    <cacheField name="ESS indicator_x000a_Capacity" numFmtId="0">
      <sharedItems containsNonDate="0" containsString="0" containsBlank="1"/>
    </cacheField>
    <cacheField name="ESS indicator_x000a_Flow" numFmtId="0">
      <sharedItems containsString="0" containsBlank="1" containsNumber="1" containsInteger="1" minValue="1" maxValue="1"/>
    </cacheField>
    <cacheField name="ESS indicator_x000a_Benefit"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3">
  <r>
    <s v="PP2"/>
    <x v="0"/>
    <x v="0"/>
    <x v="0"/>
    <s v="Citizens/Civil society/Organizations"/>
    <x v="0"/>
    <s v="Two trained horses transport the visitors from the entrance to the area dedicated from tourism. Is something attractive both for tourists and for people with phisical disabilities"/>
    <s v="the horses have very low impact, they already live in the park, through them is possible to manage the flux of tourists and keep them in the right paths (and avoid vehicles)"/>
    <s v="there is no such service in the reserve,so no conflict with other stakeholders"/>
    <s v="low interest to be involved"/>
    <n v="3"/>
    <n v="2"/>
    <n v="1"/>
    <n v="1"/>
    <n v="7"/>
    <m/>
    <m/>
    <m/>
  </r>
  <r>
    <s v="PP2"/>
    <x v="0"/>
    <x v="0"/>
    <x v="1"/>
    <s v="Governance/Public Bodies"/>
    <x v="1"/>
    <s v="The horses transport the tourists and also are able to assist reserve's workers in management and manteinance operations of the forest"/>
    <s v="very low impact since is possible to avoid vehicles thanks to them"/>
    <s v="no conflict with other stakeholders"/>
    <s v="high involvement and capacity in management"/>
    <n v="2"/>
    <n v="2"/>
    <n v="1"/>
    <n v="3"/>
    <n v="8"/>
    <m/>
    <m/>
    <m/>
  </r>
  <r>
    <s v="PP2"/>
    <x v="0"/>
    <x v="0"/>
    <x v="1"/>
    <s v="Governance/Public Bodies"/>
    <x v="1"/>
    <s v="Some wood coming from manteinance operation is used internally to heat the guesthouse. In this way there is a great saving of resources and energy efficiency is improved"/>
    <s v="the impact is low, the wood for energy purposes comes from cleaning and thinning operations "/>
    <s v="no conflict with other stakeholders"/>
    <s v="high willingness and capacity of management"/>
    <n v="3"/>
    <n v="2"/>
    <n v="1"/>
    <n v="3"/>
    <n v="9"/>
    <m/>
    <m/>
    <m/>
  </r>
  <r>
    <s v="PP2"/>
    <x v="0"/>
    <x v="1"/>
    <x v="1"/>
    <s v="Governance/Public Bodies"/>
    <x v="1"/>
    <s v="Local biodiversity is mantained and improved, seeds of rare species with high ecological value are colected and preserved "/>
    <s v="low impact of this activity, is well integrated in the mission and life of the reserve"/>
    <s v="no cnflict is present"/>
    <s v="high management capacity"/>
    <n v="3"/>
    <n v="2"/>
    <n v="1"/>
    <n v="3"/>
    <n v="9"/>
    <m/>
    <m/>
    <m/>
  </r>
  <r>
    <s v="PP2"/>
    <x v="0"/>
    <x v="2"/>
    <x v="2"/>
    <s v="Citizens/Civil society/Organizations"/>
    <x v="2"/>
    <s v="The reserve is in a strategic point to serve as noise attenuation buffer from the street for the local community "/>
    <s v="there is no negative impact"/>
    <s v="This ES is quite well integrated with the interests of the other stakeholders"/>
    <s v="The willingness and capacity of local community is low"/>
    <n v="3"/>
    <n v="2"/>
    <n v="1"/>
    <n v="1"/>
    <n v="7"/>
    <m/>
    <m/>
    <m/>
  </r>
  <r>
    <s v="PP2"/>
    <x v="0"/>
    <x v="3"/>
    <x v="2"/>
    <s v="Citizens/Civil society/Organizations"/>
    <x v="2"/>
    <s v="The reserve is in a strategic point to serve as visul buffer from the street for the local community "/>
    <s v="there is no negative impact"/>
    <s v="This ES is quite well integrated with the interests of the other stakeholders"/>
    <s v="The willingness and capacity of local community is low"/>
    <n v="3"/>
    <n v="2"/>
    <n v="1"/>
    <n v="1"/>
    <n v="7"/>
    <m/>
    <m/>
    <m/>
  </r>
  <r>
    <s v="PP2"/>
    <x v="0"/>
    <x v="4"/>
    <x v="2"/>
    <s v="Citizens/Civil society/Organizations"/>
    <x v="2"/>
    <s v="The reserve is in a strategic point to serve as wind buffer from the sea for the local community "/>
    <s v="there is no negative impact"/>
    <s v="This ES is quite well integrated with the interests of the other stakeholders"/>
    <s v="The willingness and capacity of local community is low"/>
    <n v="3"/>
    <n v="2"/>
    <n v="1"/>
    <n v="1"/>
    <n v="7"/>
    <m/>
    <m/>
    <m/>
  </r>
  <r>
    <s v="PP2"/>
    <x v="0"/>
    <x v="1"/>
    <x v="1"/>
    <s v="Governance/Public Bodies"/>
    <x v="1"/>
    <s v="Especially rare and indigenous herbaceous plants are nursed and protected in the Reserve"/>
    <s v="there is no negative impact"/>
    <s v="This ES is quite well integrated with the interests of the other stakeholders"/>
    <s v="high management capacity"/>
    <n v="3"/>
    <n v="2"/>
    <n v="1"/>
    <n v="3"/>
    <n v="9"/>
    <m/>
    <m/>
    <m/>
  </r>
  <r>
    <s v="PP2"/>
    <x v="0"/>
    <x v="5"/>
    <x v="3"/>
    <s v="Citizens/Civil society/Organizations"/>
    <x v="3"/>
    <s v="The reserve is useful and quite efficient in containing the expansion of wild and invasive animal species which can be dangerous for plantations"/>
    <s v="there is no negative impact"/>
    <s v="This ES is quite well integrated with the interests of the other stakeholders"/>
    <s v="Very low interest and often even consciousness"/>
    <n v="1"/>
    <n v="2"/>
    <n v="1"/>
    <n v="1"/>
    <m/>
    <m/>
    <m/>
    <m/>
  </r>
  <r>
    <s v="PP2"/>
    <x v="0"/>
    <x v="5"/>
    <x v="1"/>
    <s v="Governance/Public Bodies"/>
    <x v="1"/>
    <s v="The biodiversity of the Reserve is quite efficient in limiting the expansion of Robinia Pseudoacacia L."/>
    <s v="there is no negative impact"/>
    <s v="This ES is quite well integrated with the interests of the other stakeholders"/>
    <s v="high willingness and capacity of management"/>
    <n v="3"/>
    <n v="2"/>
    <n v="1"/>
    <n v="3"/>
    <n v="9"/>
    <m/>
    <m/>
    <m/>
  </r>
  <r>
    <s v="PP2"/>
    <x v="0"/>
    <x v="6"/>
    <x v="1"/>
    <s v="Governance/Public Bodies"/>
    <x v="1"/>
    <s v="Soil quality is critical for mantaining  biodiversity"/>
    <s v="there is no negative impact"/>
    <s v="This ES is quite well integrated with the interests of the other stakeholders"/>
    <s v="high willingness and capacity of management"/>
    <n v="3"/>
    <n v="2"/>
    <n v="1"/>
    <n v="3"/>
    <n v="9"/>
    <m/>
    <m/>
    <m/>
  </r>
  <r>
    <s v="PP2"/>
    <x v="0"/>
    <x v="4"/>
    <x v="2"/>
    <s v="Citizens/Civil society/Organizations"/>
    <x v="2"/>
    <s v="There are no such ecosystem that can perform this service closeby"/>
    <s v="there is no negative impact"/>
    <s v="This ES is quite well integrated with the interests of the other stakeholders"/>
    <s v="Very low interest and often even consciousness"/>
    <n v="2"/>
    <n v="2"/>
    <n v="1"/>
    <n v="1"/>
    <n v="6"/>
    <m/>
    <m/>
    <m/>
  </r>
  <r>
    <s v="PP2"/>
    <x v="0"/>
    <x v="7"/>
    <x v="4"/>
    <s v="Business"/>
    <x v="4"/>
    <s v="High benefit, there's no similar ecosystem in the surroundings"/>
    <s v="The activities might have an impact on flora and fauna. Visitors are concentrated in a specific area of the Reserve"/>
    <s v="There is a conflict between educational and conservation  and research interests (some activities of Veneto Agricoltura, Universities, Regione Veneto) but re-thinking the paths for visitors might keep a good balance, together with a booking system."/>
    <s v="There is space for collaboration in the management, giving suggestion and advice"/>
    <n v="3"/>
    <n v="4"/>
    <n v="2"/>
    <n v="2"/>
    <n v="11"/>
    <m/>
    <m/>
    <m/>
  </r>
  <r>
    <s v="PP2"/>
    <x v="0"/>
    <x v="7"/>
    <x v="4"/>
    <s v="Business"/>
    <x v="5"/>
    <s v="High benefit, there's no similar ecosystem in the surroundings"/>
    <s v="The activities might have an impact on flora and fauna. Visitors are concentrated in a specific area of the Reserve"/>
    <s v="There is a conflict between educational and conservation  and research interests (some activities of Veneto Agricoltura, Universities, Regione Veneto) but re-thinking the paths for visitors might keep a good balance, together with a booking system."/>
    <s v="There is space for collaboration in the management, giving suggestion and advice"/>
    <n v="3"/>
    <n v="4"/>
    <n v="2"/>
    <n v="2"/>
    <n v="11"/>
    <m/>
    <m/>
    <m/>
  </r>
  <r>
    <s v="PP2"/>
    <x v="0"/>
    <x v="7"/>
    <x v="4"/>
    <s v="Business"/>
    <x v="6"/>
    <s v="High benefit, there's no similar ecosystem in the surroundings"/>
    <s v="The activities might have an impact on flora and fauna. Visitors are concentrated in a specific area of the Reserve"/>
    <s v="There is a conflict between educational and conservation  and research interests (some activities of Veneto Agricoltura, Universities, Regione Veneto) but re-thinking the paths for visitors might keep a good balance, together with a booking system."/>
    <s v="There is space for collaboration in the management, giving suggestion and advice"/>
    <n v="3"/>
    <n v="4"/>
    <n v="2"/>
    <n v="2"/>
    <n v="11"/>
    <m/>
    <m/>
    <m/>
  </r>
  <r>
    <s v="PP2"/>
    <x v="0"/>
    <x v="7"/>
    <x v="5"/>
    <s v="Citizens/Civil society/Organizations"/>
    <x v="7"/>
    <s v="High benefit, there's no similar ecosystem in the surroundings, plus there are infrastructure"/>
    <s v="The activities might have an impact on flora and fauna. Visitors are concentrated in a specific area of the Reserve"/>
    <s v="There is a conflict between educational and conservation  and research interests (some activities of Veneto Agricoltura, Universities, Regione Veneto) but re-thinking the paths for visitors might keep a good balance, together with a booking system."/>
    <s v="low, they are not able or willing to participate in the management"/>
    <n v="3"/>
    <n v="4"/>
    <n v="2"/>
    <n v="1"/>
    <n v="10"/>
    <m/>
    <m/>
    <m/>
  </r>
  <r>
    <s v="PP2"/>
    <x v="0"/>
    <x v="8"/>
    <x v="6"/>
    <s v="Governance/Public Bodies"/>
    <x v="8"/>
    <s v="High benefits, a group of disabled children of the Istituto can enjoy the benefits of Bosco Nordio, wich is easily accessible for them"/>
    <s v="Very low impact, is a small group of children"/>
    <s v="There is low conflict with other typology of interests"/>
    <s v="low, they are not able or willing to participate in the management"/>
    <n v="3"/>
    <n v="2"/>
    <n v="1"/>
    <n v="1"/>
    <n v="7"/>
    <m/>
    <m/>
    <m/>
  </r>
  <r>
    <s v="PP2"/>
    <x v="0"/>
    <x v="7"/>
    <x v="5"/>
    <s v="Citizens/Civil society/Organizations"/>
    <x v="9"/>
    <s v="High benefit, there's no similar ecosystem in the surroundings, plus there are infrastructure"/>
    <s v="The activities might have an impact on flora and fauna. Visitors are concentrated in a specific area of the Reserve"/>
    <s v="There is a conflict between educational and conservation  and research interests (some activities of Veneto Agricoltura, Universities, Regione Veneto) but re-thinking the paths for visitors might keep a good balance, together with a booking system."/>
    <s v="low, they are not able or willing to participate in the management"/>
    <n v="3"/>
    <n v="4"/>
    <n v="2"/>
    <n v="1"/>
    <n v="10"/>
    <m/>
    <m/>
    <m/>
  </r>
  <r>
    <s v="PP2"/>
    <x v="0"/>
    <x v="7"/>
    <x v="7"/>
    <s v="Governance/Public Bodies"/>
    <x v="10"/>
    <s v="High benefit, there's no similar ecosystem in the surroundings"/>
    <s v="The activities might have an impact on flora and fauna. Visitors are concentrated in a specific area of the Reserve"/>
    <s v="There is a conflict between educational and conservation  and research interests (some activities of Veneto Agricoltura, Universities, Regione Veneto) but re-thinking the paths for visitors might keep a good balance, together with a booking system."/>
    <s v="there is willing but no capacity as of now"/>
    <n v="3"/>
    <n v="2"/>
    <n v="2"/>
    <n v="1"/>
    <n v="8"/>
    <m/>
    <m/>
    <m/>
  </r>
  <r>
    <s v="PP2"/>
    <x v="0"/>
    <x v="7"/>
    <x v="7"/>
    <s v="Governance/Public Bodies"/>
    <x v="11"/>
    <s v="High benefit, there's no similar ecosystem in the surroundings"/>
    <s v="The activities might have an impact on flora and fauna. Visitors are concentrated in a specific area of the Reserve"/>
    <s v="might be conflicts between some construction or management work that has to be done by the municipality and the normal activities of the reserve"/>
    <s v="there is willing but no capacity as of now"/>
    <n v="3"/>
    <n v="2"/>
    <n v="2"/>
    <n v="1"/>
    <m/>
    <m/>
    <m/>
    <m/>
  </r>
  <r>
    <s v="PP2"/>
    <x v="0"/>
    <x v="7"/>
    <x v="5"/>
    <s v="Citizens/Civil society/Organizations"/>
    <x v="12"/>
    <s v="High benefit, there's no similar ecosystem in the surroundings, plus there are infrastructure"/>
    <s v="The activities might have an impact on flora and fauna but the groups doing yoga are well controlled and few in numbber"/>
    <s v="There is a conflict between educational and conservation  and research interests (some activities of Veneto Agricoltura, Universities, Regione Veneto) but re-thinking the paths for visitors might keep a good balance, together with a booking system."/>
    <s v="low, they are not able or willing to participate in the management"/>
    <n v="3"/>
    <n v="2"/>
    <n v="1"/>
    <n v="1"/>
    <n v="7"/>
    <m/>
    <m/>
    <m/>
  </r>
  <r>
    <s v="PP2"/>
    <x v="0"/>
    <x v="9"/>
    <x v="4"/>
    <s v="Citizens/Civil society/Organizations"/>
    <x v="4"/>
    <s v="High benefit, there's no similar ecosystem in the surroundings"/>
    <s v="The activities might have an impact on flora and fauna. Visitors are concentrated in a specific area of the Reserve"/>
    <s v="There is a conflict between educational and conservation  and research interests (some activities of Veneto Agricoltura, Universities, Regione Veneto) but re-thinking the paths for visitors might keep a good balance, together with a booking system."/>
    <s v="There is space for collaboration in the management, giving suggestion and advice"/>
    <n v="3"/>
    <n v="4"/>
    <n v="2"/>
    <n v="2"/>
    <n v="11"/>
    <m/>
    <m/>
    <m/>
  </r>
  <r>
    <s v="PP2"/>
    <x v="0"/>
    <x v="9"/>
    <x v="4"/>
    <s v="Citizens/Civil society/Organizations"/>
    <x v="5"/>
    <s v="High benefit, there's no similar ecosystem in the surroundings"/>
    <s v="The activities might have an impact on flora and fauna. Visitors are concentrated in a specific area of the Reserve"/>
    <s v="There is a conflict between educational and conservation  and research interests (some activities of Veneto Agricoltura, Universities, Regione Veneto) but re-thinking the paths for visitors might keep a good balance, together with a booking system."/>
    <s v="There is space for collaboration in the management, giving suggestion and advice"/>
    <n v="3"/>
    <n v="4"/>
    <n v="2"/>
    <n v="2"/>
    <n v="11"/>
    <m/>
    <m/>
    <m/>
  </r>
  <r>
    <s v="PP2"/>
    <x v="0"/>
    <x v="9"/>
    <x v="4"/>
    <s v="Citizens/Civil society/Organizations"/>
    <x v="6"/>
    <s v="High benefit, there's no similar ecosystem in the surroundings"/>
    <s v="The activities might have an impact on flora and fauna. Visitors are concentrated in a specific area of the Reserve"/>
    <s v="There is a conflict between educational and conservation  and research interests (some activities of Veneto Agricoltura, Universities, Regione Veneto) but re-thinking the paths for visitors might keep a good balance, together with a booking system."/>
    <s v="There is space for collaboration in the management, giving suggestion and advice"/>
    <n v="3"/>
    <n v="4"/>
    <n v="2"/>
    <n v="2"/>
    <n v="11"/>
    <m/>
    <m/>
    <m/>
  </r>
  <r>
    <s v="PP2"/>
    <x v="0"/>
    <x v="9"/>
    <x v="7"/>
    <s v="Governance/Public Bodies"/>
    <x v="10"/>
    <s v="High benefit, there's no similar ecosystem in the surroundings. The are is safe, disabled friendly and have nice infrastructure to welcome tourists"/>
    <s v="The activities might have an impact on flora and fauna. Visitors are concentrated in a specific area of the Reserve"/>
    <s v="There is a conflict between educational and conservation  and research interests (some activities of Veneto Agricoltura, Universities, Regione Veneto) but re-thinking the paths for visitors might keep a good balance, together with a booking system."/>
    <s v="there is willingness but no capacity as of now"/>
    <n v="3"/>
    <n v="4"/>
    <n v="2"/>
    <n v="1"/>
    <n v="10"/>
    <m/>
    <m/>
    <m/>
  </r>
  <r>
    <s v="PP2"/>
    <x v="0"/>
    <x v="9"/>
    <x v="7"/>
    <s v="Governance/Public Bodies"/>
    <x v="13"/>
    <s v="High benefit, there's no similar ecosystem in the surroundings. The area is safe, disabled friendly and have nice infrastructure to welcome tourists"/>
    <s v="The activities might have an impact on flora and fauna. Visitors are concentrated in a specific area of the Reserve"/>
    <s v="might be conflicts between some construction or management work that has to be done by the municipality and the normal activities of the reserve"/>
    <s v="low capacity and low willingness as of now"/>
    <n v="3"/>
    <n v="4"/>
    <n v="2"/>
    <n v="1"/>
    <n v="10"/>
    <m/>
    <m/>
    <m/>
  </r>
  <r>
    <s v="PP2"/>
    <x v="0"/>
    <x v="9"/>
    <x v="0"/>
    <s v="Citizens/Civil society/Organizations"/>
    <x v="14"/>
    <s v="High benefit, there's no similar ecosystem in the surroundings. The are is safe, disabled friendly and have nice infrastructure to welcome tourists"/>
    <s v="The activities might have an impact on flora and fauna. Visitors are concentrated in a specific area of the Reserve"/>
    <s v="There is a conflict between educational and conservation  and research interests (some activities of Veneto Agricoltura, Universities, Regione Veneto) but re-thinking the paths for visitors might keep a good balance, together with a booking system."/>
    <s v="low, they are not able or willing to participate in the management"/>
    <n v="3"/>
    <n v="4"/>
    <n v="2"/>
    <n v="1"/>
    <n v="10"/>
    <m/>
    <m/>
    <m/>
  </r>
  <r>
    <s v="PP2"/>
    <x v="0"/>
    <x v="9"/>
    <x v="6"/>
    <s v="Governance/Public Bodies"/>
    <x v="8"/>
    <s v="High benefits, a group of disabled children of the Istituto can enjoy the benefits of Bosco Nordio, wich is easily accessible for them and a unique occasion for benefitting of nature"/>
    <s v="Very low impact, is a small group of children"/>
    <s v="There is low conflict with other typology of interests"/>
    <s v="low, they are not able or willing to participate in the management"/>
    <n v="3"/>
    <n v="2"/>
    <n v="1"/>
    <n v="1"/>
    <n v="7"/>
    <m/>
    <m/>
    <m/>
  </r>
  <r>
    <s v="PP2"/>
    <x v="0"/>
    <x v="9"/>
    <x v="8"/>
    <s v="Citizens/Civil society/Organizations"/>
    <x v="15"/>
    <s v="Bosco Nordio is a unique ecosystem in the area and is usually close to public"/>
    <s v="low impact"/>
    <s v="low conflict"/>
    <s v="low, he is not able or willing to participate in the management"/>
    <n v="3"/>
    <n v="2"/>
    <n v="1"/>
    <n v="1"/>
    <n v="7"/>
    <m/>
    <m/>
    <m/>
  </r>
  <r>
    <s v="PP2"/>
    <x v="0"/>
    <x v="9"/>
    <x v="5"/>
    <s v="Citizens/Civil society/Organizations"/>
    <x v="12"/>
    <s v="High benefit, there's no similar ecosystem in the surroundings, plus there are infrastructure"/>
    <s v="The activities might have an impact on flora and fauna but the groups doing yoga are well controlled and few in numbber"/>
    <s v="low degree of conflict"/>
    <s v="low, they are not able or willing to participate in the management"/>
    <n v="3"/>
    <n v="2"/>
    <n v="1"/>
    <n v="1"/>
    <n v="7"/>
    <m/>
    <m/>
    <m/>
  </r>
  <r>
    <s v="PP2"/>
    <x v="0"/>
    <x v="10"/>
    <x v="9"/>
    <s v="Governance/Public Bodies"/>
    <x v="16"/>
    <s v="High benefit, there's no similar ecosystem in the surroundings"/>
    <s v="Research activities have very low impact on the ecosystem and their ES"/>
    <s v="The level of conflict of research activities with other kind of activities is quite low. The access to the reserve is organized and there are no overlappings"/>
    <s v="high willingness and capacity of management"/>
    <n v="3"/>
    <n v="2"/>
    <n v="1"/>
    <n v="3"/>
    <n v="9"/>
    <m/>
    <m/>
    <m/>
  </r>
  <r>
    <s v="PP2"/>
    <x v="0"/>
    <x v="10"/>
    <x v="10"/>
    <s v="Academic/technical bodies"/>
    <x v="17"/>
    <s v="Medium, the reserve is a rich ecosystem and represent one of the few examples in his kind in the Region"/>
    <s v="The impact of research activities is low on the ecosystem"/>
    <s v="The level of conflict of research activities with other kind of activities is quite low. The access to the reserve is organized and there are no overlappings"/>
    <s v="they are able to give suggestion but low willingness to manage directly"/>
    <n v="2"/>
    <n v="2"/>
    <n v="1"/>
    <n v="2"/>
    <n v="7"/>
    <m/>
    <m/>
    <m/>
  </r>
  <r>
    <s v="PP2"/>
    <x v="0"/>
    <x v="10"/>
    <x v="11"/>
    <s v="Academic/technical bodies"/>
    <x v="18"/>
    <s v="Medium, the reserve is a rich ecosystem and represent one of the few examples in his kind in the Region"/>
    <s v="The impact of research activities is low on the ecosystem"/>
    <s v="The level of conflict of research activities with other kind of activities is quite low. The access to the reserve is organized and there are no overlappings"/>
    <s v="they are able to give suggestion but low willingness to manage directly"/>
    <n v="2"/>
    <n v="2"/>
    <n v="1"/>
    <n v="2"/>
    <n v="7"/>
    <m/>
    <m/>
    <m/>
  </r>
  <r>
    <s v="PP2"/>
    <x v="0"/>
    <x v="10"/>
    <x v="10"/>
    <s v="Academic/technical bodies"/>
    <x v="19"/>
    <s v="Medium, the reserve is a rich ecosystem and represent one of the few examples in his kind in the Region"/>
    <s v="The impact of research activities is low on the ecosystem"/>
    <s v="The level of conflict of research activities with other kind of activities is quite low. The access to the reserve is organized and there are no overlappings"/>
    <s v="they are able to give suggestion but low willingness to manage directly"/>
    <n v="2"/>
    <n v="2"/>
    <n v="1"/>
    <n v="2"/>
    <n v="7"/>
    <m/>
    <m/>
    <m/>
  </r>
  <r>
    <s v="PP2"/>
    <x v="0"/>
    <x v="10"/>
    <x v="10"/>
    <s v="Academic/technical bodies"/>
    <x v="20"/>
    <s v="Medium, the reserve is a rich ecosystem and represent one of the few examples in his kind in the Region"/>
    <s v="The impact of research activities is low on the ecosystem"/>
    <s v="The level of conflict of research activities with other kind of activities is quite low. The access to the reserve is organized and there are no overlappings"/>
    <s v="medium, with teachers is possible to approach such arguments"/>
    <n v="2"/>
    <n v="2"/>
    <n v="1"/>
    <n v="2"/>
    <n v="7"/>
    <m/>
    <m/>
    <m/>
  </r>
  <r>
    <s v="PP2"/>
    <x v="0"/>
    <x v="10"/>
    <x v="1"/>
    <s v="Governance/Public Bodies"/>
    <x v="1"/>
    <s v="The area has great scientific value and is also the core mission of the agency"/>
    <s v="The impact of research activities is low on the ecosystem"/>
    <s v="The level of conflict of research activities with other kind of activities is quite low. The access to the reserve is organized and there are no overlappings"/>
    <s v="high willingness and capacity of management"/>
    <n v="2"/>
    <n v="2"/>
    <n v="1"/>
    <n v="3"/>
    <n v="8"/>
    <m/>
    <m/>
    <m/>
  </r>
  <r>
    <s v="PP2"/>
    <x v="0"/>
    <x v="10"/>
    <x v="12"/>
    <s v="Citizens/Civil society/Organizations"/>
    <x v="21"/>
    <s v="is a unique area for scientific investigation in the surroundings"/>
    <s v="The impact of research activities is low on the ecosystem"/>
    <s v="The level of conflict of research activities with other kind of activities is quite low. The access to the reserve is organized and there are no overlappings"/>
    <s v="they are able to give suggestion but low willingness to manage directly"/>
    <n v="3"/>
    <n v="2"/>
    <n v="1"/>
    <n v="2"/>
    <m/>
    <m/>
    <m/>
    <m/>
  </r>
  <r>
    <s v="PP2"/>
    <x v="0"/>
    <x v="10"/>
    <x v="10"/>
    <s v="Academic/technical bodies"/>
    <x v="22"/>
    <s v="Medium, the reserve is a rich ecosystem and represent one of the few examples in his kind in the Region"/>
    <s v="The impact of research activities is low on the ecosystem"/>
    <s v="The level of conflict of research activities with other kind of activities is quite low. The access to the reserve is organized and there are no overlappings"/>
    <s v="they are able to give suggestion but low willingness to manage directly"/>
    <n v="2"/>
    <n v="2"/>
    <n v="1"/>
    <n v="2"/>
    <m/>
    <m/>
    <m/>
    <m/>
  </r>
  <r>
    <s v="PP2"/>
    <x v="0"/>
    <x v="10"/>
    <x v="10"/>
    <s v="Academic/technical bodies"/>
    <x v="23"/>
    <s v="Medium, the reserve is a rich ecosystem and represent one of the few examples in his kind in the Region"/>
    <s v="The impact of research activities is low on the ecosystem"/>
    <s v="The level of conflict of research activities with other kind of activities is quite low. The access to the reserve is organized and there are no overlappings"/>
    <s v="they are able to give suggestion but low willingness to manage directly"/>
    <n v="2"/>
    <n v="2"/>
    <n v="1"/>
    <n v="2"/>
    <n v="7"/>
    <m/>
    <m/>
    <m/>
  </r>
  <r>
    <s v="PP2"/>
    <x v="0"/>
    <x v="11"/>
    <x v="1"/>
    <s v="Governance/Public Bodies"/>
    <x v="1"/>
    <s v="High, the reserve is used for operational  training for workers "/>
    <s v="low, few people few times a year thei do scheduled interventions for training"/>
    <s v="low degree of conflict, the internal training does not affect other activities of the park"/>
    <s v="high level of involvement"/>
    <n v="3"/>
    <n v="2"/>
    <n v="1"/>
    <n v="3"/>
    <n v="9"/>
    <m/>
    <m/>
    <m/>
  </r>
  <r>
    <s v="PP2"/>
    <x v="0"/>
    <x v="11"/>
    <x v="6"/>
    <s v="Governance/Public Bodies"/>
    <x v="8"/>
    <s v="High benefits, a group of disabled children of the Istituto can enjoy the benefits of Bosco Nordio, wich is easily accessible for them and a unique occasion of learning"/>
    <s v="Very low impact, is a small group of children"/>
    <s v="There is low conflict with other typology of interests"/>
    <s v="low, they are not able or willing to participate in the management"/>
    <n v="3"/>
    <n v="2"/>
    <n v="1"/>
    <n v="1"/>
    <n v="7"/>
    <m/>
    <m/>
    <m/>
  </r>
  <r>
    <s v="PP2"/>
    <x v="0"/>
    <x v="11"/>
    <x v="13"/>
    <s v="Governance/Public Bodies"/>
    <x v="24"/>
    <s v="High, the reserve is a rich ecosystem and represent one of the few examples in his kind in the Region. Is a safe environment"/>
    <s v="Medium, the number of visitors is limited to 80-100 people at the time. They stay in the paths but they can be noisy"/>
    <s v="there can be conflict with conservation and management activities, but visits are booked and organize. Moreover is a great opportunity to spread environmental culture in te young children"/>
    <s v=" yes, teachers may promote the  spread ing of information and suggestions for new didactic themes;"/>
    <n v="3"/>
    <n v="4"/>
    <n v="2"/>
    <n v="2"/>
    <n v="11"/>
    <m/>
    <m/>
    <m/>
  </r>
  <r>
    <s v="PP2"/>
    <x v="0"/>
    <x v="11"/>
    <x v="13"/>
    <s v="Governance/Public Bodies"/>
    <x v="25"/>
    <s v="High, the reserve is a rich ecosystem and represent one of the few examples in his kind in the Region. Is a safe environment"/>
    <s v="the number of visitors is limited to 80-100 people at the time. They stay in the paths but they can be noisy"/>
    <s v="there can be conflict with conservation and management activities, but visits are booked and organize. Moreover is a great opportunity to spread environmental culture in te young children"/>
    <s v=" yes, teachers may promote the  spread ing of information and suggestions for new didactic themes;"/>
    <n v="3"/>
    <n v="4"/>
    <n v="2"/>
    <n v="2"/>
    <n v="11"/>
    <m/>
    <m/>
    <m/>
  </r>
  <r>
    <s v="PP2"/>
    <x v="0"/>
    <x v="11"/>
    <x v="13"/>
    <s v="Governance/Public Bodies"/>
    <x v="26"/>
    <s v="High, the reserve is a rich ecosystem and represent one of the few examples in his kind in the Region. Is a safe environment"/>
    <s v="the number of visitors is limited to 80-100 people at the time. They stay in the paths but they can be noisy"/>
    <s v="there can be conflict with conservation and management activities, but visits are booked and organize. Moreover is a great opportunity to spread environmental culture in te young children"/>
    <s v=" yes, teachers may promote the  spread ing of information and suggestions for new didactic themes;"/>
    <n v="3"/>
    <n v="4"/>
    <n v="2"/>
    <n v="2"/>
    <n v="11"/>
    <m/>
    <m/>
    <m/>
  </r>
  <r>
    <s v="PP2"/>
    <x v="0"/>
    <x v="11"/>
    <x v="13"/>
    <s v="Governance/Public Bodies"/>
    <x v="27"/>
    <s v="High, the reserve is a rich ecosystem and represent one of the few examples in his kind in the Region. Is a safe environment"/>
    <s v="the number of visitors is limited to 80-100 people at the time. They stay in the paths but they can be noisy"/>
    <s v="there can be conflict with conservation and management activities, but visits are booked and organize. Moreover is a great opportunity to spread environmental culture in te young children"/>
    <s v=" yes, teachers may promote the  spread ing of information and suggestions for new didactic themes;"/>
    <n v="3"/>
    <n v="4"/>
    <n v="2"/>
    <n v="2"/>
    <n v="11"/>
    <m/>
    <m/>
    <m/>
  </r>
  <r>
    <s v="PP2"/>
    <x v="0"/>
    <x v="11"/>
    <x v="13"/>
    <s v="Governance/Public Bodies"/>
    <x v="28"/>
    <s v="High, the reserve is a rich ecosystem and represent one of the few examples in his kind in the Region. Is a safe environment"/>
    <s v="the number of visitors is limited to 80-100 people at the time. They stay in the paths but they can be noisy"/>
    <s v="there can be conflict with conservation and management activities, but visits are booked and organize. Moreover is a great opportunity to spread environmental culture in te young children"/>
    <s v=" yes, teachers may promote the  spread ing of information and suggestions for new didactic themes;"/>
    <n v="3"/>
    <n v="4"/>
    <n v="2"/>
    <n v="2"/>
    <n v="11"/>
    <m/>
    <m/>
    <m/>
  </r>
  <r>
    <s v="PP2"/>
    <x v="0"/>
    <x v="11"/>
    <x v="13"/>
    <s v="Governance/Public Bodies"/>
    <x v="29"/>
    <s v="High, the reserve is a rich ecosystem and represent one of the few examples in his kind in the Region. Is a safe environment"/>
    <s v="the number of visitors is limited to 80-100 people at the time. They stay in the paths but they can be noisy"/>
    <s v="there can be conflict with conservation and management activities, but visits are booked and organize. Moreover is a great opportunity to spread environmental culture in te young children"/>
    <s v=" yes, teachers may promote the  spread ing of information and suggestions for new didactic themes;"/>
    <n v="3"/>
    <n v="4"/>
    <n v="2"/>
    <n v="2"/>
    <n v="11"/>
    <m/>
    <m/>
    <m/>
  </r>
  <r>
    <s v="PP2"/>
    <x v="0"/>
    <x v="11"/>
    <x v="13"/>
    <s v="Governance/Public Bodies"/>
    <x v="30"/>
    <s v="High, the reserve is a rich ecosystem and represent one of the few examples in his kind in the Region. Is a safe environment"/>
    <s v="the number of visitors is limited to 80-100 people at the time. They stay in the paths but they can be noisy"/>
    <s v="there can be conflict with conservation and management activities, but visits are booked and organize. Moreover is a great opportunity to spread environmental culture in te young children"/>
    <s v=" yes, teachers may promote the  spread ing of information and suggestions for new didactic themes;"/>
    <n v="3"/>
    <n v="4"/>
    <n v="2"/>
    <n v="2"/>
    <n v="11"/>
    <m/>
    <m/>
    <m/>
  </r>
  <r>
    <s v="PP2"/>
    <x v="0"/>
    <x v="11"/>
    <x v="12"/>
    <s v="Citizens/Civil society/Organizations"/>
    <x v="31"/>
    <s v="Medium, the reserve is a rich ecosystem and represent one of the few examples in his kind in the Region. Is a safe environment"/>
    <s v="Medium impact, there are small number of people but they go also outside the defined paths, disturbing the fauna and taking biological matherial from the reserve. A stronger control should be applied on these groups but the number is not high"/>
    <s v="Possible conflict with other visitors and Micological associations if they disturb the fauna"/>
    <s v="guides and experts may spread information and suggestions for a better management."/>
    <n v="2"/>
    <n v="4"/>
    <n v="1"/>
    <n v="2"/>
    <n v="9"/>
    <m/>
    <m/>
    <m/>
  </r>
  <r>
    <s v="PP2"/>
    <x v="0"/>
    <x v="11"/>
    <x v="12"/>
    <s v="Citizens/Civil society/Organizations"/>
    <x v="32"/>
    <s v="Medium, the reserve is a rich ecosystem and represent one of the few examples in his kind in the Region. Is a safe environment"/>
    <s v="Medium impact, there are small number of people but they go also outside the defined paths, disturbing the fauna and taking biological matherial from the reserve. A stronger control should be applied on these groups but the number is not high"/>
    <s v="Conflicts with Associazione Faunisti Veeti and other research activities. A stronger control should improve this aspect."/>
    <s v="guides and experts may spread information and suggestions for a better management."/>
    <n v="2"/>
    <n v="4"/>
    <n v="2"/>
    <n v="2"/>
    <n v="10"/>
    <m/>
    <m/>
    <m/>
  </r>
  <r>
    <s v="PP2"/>
    <x v="0"/>
    <x v="11"/>
    <x v="12"/>
    <s v="Citizens/Civil society/Organizations"/>
    <x v="33"/>
    <s v="Medium, the reserve is a rich ecosystem and represent one of the few examples in his kind in the Region. Is a safe environment"/>
    <s v="Medium impact, there are small number of people but they go also outside the defined paths, disturbing the fauna and taking biological matherial from the reserve. A stronger control should be applied on these groups but the number is not high"/>
    <s v="Conflicts with Associazione Faunisti Veeti and other research activities. A stronger control should improve this aspect."/>
    <s v="guides and experts may spread information and suggestions for a better management."/>
    <n v="2"/>
    <n v="4"/>
    <n v="2"/>
    <n v="2"/>
    <n v="10"/>
    <m/>
    <m/>
    <m/>
  </r>
  <r>
    <s v="PP2"/>
    <x v="0"/>
    <x v="11"/>
    <x v="12"/>
    <s v="Citizens/Civil society/Organizations"/>
    <x v="34"/>
    <s v="Medium, the reserve is a rich ecosystem and represent one of the few examples in his kind in the Region. Is a safe environment"/>
    <s v="Medium impact, there are small number of people but they go also outside the defined paths, disturbing the fauna and taking biological matherial from the reserve. A stronger control should be applied on these groups but the number is not high"/>
    <s v="Conflicts with Associazione Faunisti Veeti and other research activities. A stronger control should improve this aspect."/>
    <s v="guides and experts may spread information and suggestions for a better management."/>
    <n v="2"/>
    <n v="4"/>
    <n v="2"/>
    <n v="2"/>
    <n v="10"/>
    <m/>
    <m/>
    <m/>
  </r>
  <r>
    <s v="PP2"/>
    <x v="0"/>
    <x v="12"/>
    <x v="4"/>
    <s v="Business"/>
    <x v="35"/>
    <s v="Medium, there is the possibiilty of improve the offer with historical and ethnobotanical aspects and increase the number of visitors"/>
    <s v="Visitors are limited to 80-100 people per time and in specific paths and areas. Well controlled and organized"/>
    <s v="The conflict with stakeholders interested in the study of flora and fauna is low"/>
    <s v="There is space for collaboration in the management, giving suggestion and advice"/>
    <n v="2"/>
    <n v="2"/>
    <n v="1"/>
    <n v="2"/>
    <n v="7"/>
    <m/>
    <m/>
    <m/>
  </r>
  <r>
    <s v="PP2"/>
    <x v="0"/>
    <x v="12"/>
    <x v="4"/>
    <s v="Business"/>
    <x v="5"/>
    <s v="Medium, there is the possibiilty of improve the offer with historical and ethnobotanical aspects and increase the number of visitors"/>
    <s v="Visitors are limited to 80-100 people per time and in specific paths and areas. Well controlled and organized"/>
    <s v="The conflict with stakeholders interested in the study of flora and fauna is low"/>
    <s v="There is space for collaboration in the management, giving suggestion and advice"/>
    <n v="2"/>
    <n v="2"/>
    <n v="1"/>
    <n v="2"/>
    <n v="7"/>
    <m/>
    <m/>
    <m/>
  </r>
  <r>
    <s v="PP2"/>
    <x v="0"/>
    <x v="12"/>
    <x v="4"/>
    <s v="Business"/>
    <x v="6"/>
    <s v="Medium, there is the possibiilty of improve the offer with historical and ethnobotanical aspects and increase the number of visitors"/>
    <s v="Visitors are limited to 80-100 people per time and in specific paths and areas. Well controlled and organized"/>
    <s v="The conflict with stakeholders interested in the study of flora and fauna is low"/>
    <s v="There is space for collaboration in the management, giving suggestion and advice"/>
    <n v="2"/>
    <n v="2"/>
    <n v="1"/>
    <n v="2"/>
    <n v="7"/>
    <m/>
    <m/>
    <m/>
  </r>
  <r>
    <s v="PP2"/>
    <x v="0"/>
    <x v="12"/>
    <x v="7"/>
    <s v="Governance/Public Bodies"/>
    <x v="10"/>
    <s v="Medium, there is the possibiilty of improve the offer with historical and ethnobotanical aspects and increase the number of visitors"/>
    <s v="Visitors are limited to 80-100 people per time and in specific paths and areas"/>
    <s v="The conflict with stakeholders interested in the study of flora and fauna is low"/>
    <s v="There is the will but low capacity as of now"/>
    <n v="2"/>
    <n v="2"/>
    <n v="1"/>
    <n v="2"/>
    <n v="7"/>
    <m/>
    <m/>
    <m/>
  </r>
  <r>
    <s v="PP2"/>
    <x v="0"/>
    <x v="12"/>
    <x v="7"/>
    <s v="Governance/Public Bodies"/>
    <x v="13"/>
    <s v="Medium, there is the possibiilty of improve the offer with historical and ethnobotanical aspects and increase the number of visitors"/>
    <s v="Visitors are limited to 80-100 people per time and in specific paths and areas"/>
    <s v="The conflict with the nearby streets and related noises"/>
    <s v="No will neither capacity as of now"/>
    <n v="2"/>
    <n v="2"/>
    <n v="2"/>
    <n v="1"/>
    <n v="7"/>
    <m/>
    <m/>
    <m/>
  </r>
  <r>
    <s v="PP2"/>
    <x v="0"/>
    <x v="12"/>
    <x v="0"/>
    <s v="Citizens/Civil society/Organizations"/>
    <x v="0"/>
    <s v="Medium, there is the possibiilty of improve the offer with historical and ethnobotanical aspects and increase the number of visitors"/>
    <s v="Visitors are limited to 80-100 people per time and in specific paths and areas"/>
    <s v="The conflict with stakeholders interested in the study of flora and fauna is low"/>
    <s v="low interest to be involved"/>
    <n v="2"/>
    <n v="4"/>
    <n v="1"/>
    <n v="1"/>
    <n v="8"/>
    <m/>
    <m/>
    <m/>
  </r>
  <r>
    <s v="PP2"/>
    <x v="0"/>
    <x v="13"/>
    <x v="14"/>
    <s v="Citizens/Civil society/Organizations"/>
    <x v="15"/>
    <s v="the reserve is usually closed to the public and quite unique in its kind in the Region"/>
    <s v="very low impact"/>
    <s v="no conflict with other stakeholders"/>
    <s v="low involvement"/>
    <n v="3"/>
    <n v="2"/>
    <n v="1"/>
    <n v="1"/>
    <n v="7"/>
    <m/>
    <n v="1"/>
    <m/>
  </r>
  <r>
    <s v="PP2"/>
    <x v="0"/>
    <x v="13"/>
    <x v="14"/>
    <s v="Citizens/Civil society/Organizations"/>
    <x v="36"/>
    <s v="the reserve is usually closed to the public and quite unique in its kind in the Region"/>
    <s v="very low impact"/>
    <s v="no conflict with other stakeholders"/>
    <s v="low involvement"/>
    <n v="3"/>
    <n v="2"/>
    <n v="1"/>
    <n v="1"/>
    <n v="7"/>
    <m/>
    <m/>
    <m/>
  </r>
  <r>
    <s v="PP2"/>
    <x v="0"/>
    <x v="13"/>
    <x v="2"/>
    <s v="Citizens/Civil society/Organizations"/>
    <x v="2"/>
    <s v="A strong presence and symbol for the local community. The alternative landscape is agriculture or streets with high frequency"/>
    <s v="there is no particular impact"/>
    <s v="This ES is quite well integrated with the interests of the other stakeholders"/>
    <s v="Local community is not much involved untill now. This aspect should be improved"/>
    <n v="3"/>
    <n v="2"/>
    <n v="1"/>
    <n v="1"/>
    <n v="7"/>
    <m/>
    <m/>
    <m/>
  </r>
  <r>
    <s v="PP2"/>
    <x v="0"/>
    <x v="13"/>
    <x v="7"/>
    <s v="Governance/Public Bodies"/>
    <x v="10"/>
    <s v="The reserve is unique ecosystem  in the region "/>
    <s v="visitirs in high number can decrese this value if not well organized and controlled"/>
    <s v="This ES is quite well integrated with the interests of the other stakeholders"/>
    <s v="low degree of capacity"/>
    <n v="3"/>
    <n v="4"/>
    <n v="1"/>
    <n v="1"/>
    <n v="9"/>
    <m/>
    <m/>
    <m/>
  </r>
  <r>
    <s v="PP2"/>
    <x v="0"/>
    <x v="13"/>
    <x v="0"/>
    <s v="Citizens/Civil society/Organizations"/>
    <x v="0"/>
    <s v="The reserve is unique ecosystem  in the region, has well mantained infrastructures for welcoming the tourists"/>
    <s v="visitirs in high number can decrese this value if not well organized and controlled"/>
    <s v="This ES is quite well integrated with the interests of the other stakeholders"/>
    <s v="no involvement"/>
    <n v="3"/>
    <n v="4"/>
    <n v="1"/>
    <n v="1"/>
    <n v="9"/>
    <m/>
    <m/>
    <m/>
  </r>
  <r>
    <s v="PP2"/>
    <x v="0"/>
    <x v="14"/>
    <x v="0"/>
    <s v="Citizens/Civil society/Organizations"/>
    <x v="0"/>
    <s v="The reserve is unique ecosystem  in the region, perhaps tourists are still not fully conscious about that"/>
    <s v="visitirs in high number can decrese this value if not well organized and controlled"/>
    <s v="This ES is quite well integrated with the interests of the other stakeholders"/>
    <s v="no involvement"/>
    <n v="2"/>
    <n v="4"/>
    <n v="1"/>
    <n v="1"/>
    <n v="8"/>
    <m/>
    <m/>
    <m/>
  </r>
  <r>
    <s v="PP2"/>
    <x v="0"/>
    <x v="14"/>
    <x v="2"/>
    <s v="Citizens/Civil society/Organizations"/>
    <x v="2"/>
    <s v="The reserve is unique ecosystem  in the region "/>
    <s v="visitirs in high number can decrese this value if not well organized and controlled"/>
    <s v="This ES is quite well integrated with the interests of the other stakeholders"/>
    <s v="Local community is not much involved untill now. This aspect should be improved"/>
    <n v="3"/>
    <n v="2"/>
    <n v="1"/>
    <n v="1"/>
    <n v="7"/>
    <m/>
    <m/>
    <m/>
  </r>
  <r>
    <s v="PP2"/>
    <x v="0"/>
    <x v="14"/>
    <x v="3"/>
    <s v="Citizens/Civil society/Organizations"/>
    <x v="37"/>
    <s v="The wood enclose their fields and also protect them from the road and urban elements"/>
    <s v="agricultural activities might impact with the use of chemicals, noise, but untill now the relationshi is quite good"/>
    <s v="This ES is quite well integrated with the interests of the other stakeholders"/>
    <s v="Local community is not much involved untill now. This aspect should be improved"/>
    <n v="2"/>
    <n v="4"/>
    <n v="1"/>
    <n v="1"/>
    <n v="8"/>
    <m/>
    <m/>
    <m/>
  </r>
  <r>
    <s v="PP2"/>
    <x v="0"/>
    <x v="14"/>
    <x v="4"/>
    <s v="Business"/>
    <x v="38"/>
    <s v="is a unique area where to carry out their business in the surroundings"/>
    <s v="no negative impact"/>
    <s v="This ES is quite well integrated with the interests of the other stakeholders"/>
    <s v="they ahave interest and some capacity to intervene in the management"/>
    <n v="3"/>
    <n v="2"/>
    <n v="1"/>
    <n v="2"/>
    <n v="8"/>
    <m/>
    <m/>
    <m/>
  </r>
  <r>
    <s v="PP2"/>
    <x v="0"/>
    <x v="14"/>
    <x v="4"/>
    <s v="Business"/>
    <x v="39"/>
    <s v="is a unique area where to carry out their business in the surroundings"/>
    <s v="no negative impact"/>
    <s v="This ES is quite well integrated with the interests of the other stakeholders"/>
    <s v="they ahave interest and some capacity to intervene in the management"/>
    <n v="3"/>
    <n v="2"/>
    <n v="1"/>
    <n v="2"/>
    <n v="8"/>
    <m/>
    <m/>
    <m/>
  </r>
  <r>
    <s v="PP2"/>
    <x v="0"/>
    <x v="14"/>
    <x v="4"/>
    <s v="Business"/>
    <x v="40"/>
    <s v="is a unique area where to carry out their business in the surroundings"/>
    <s v="no negative impact"/>
    <s v="This ES is quite well integrated with the interests of the other stakeholders"/>
    <s v="they ahave interest and some capacity to intervene in the management"/>
    <n v="3"/>
    <n v="2"/>
    <n v="1"/>
    <n v="2"/>
    <n v="8"/>
    <m/>
    <m/>
    <m/>
  </r>
  <r>
    <s v="PP2"/>
    <x v="0"/>
    <x v="14"/>
    <x v="12"/>
    <s v="Citizens/Civil society/Organizations"/>
    <x v="31"/>
    <s v="is a unique area where to carry out their researches  in the surroundings"/>
    <s v="no negative impact"/>
    <s v="This ES is quite well integrated with the interests of the other stakeholders"/>
    <s v="they ahave interest and some capacity to intervene in the management"/>
    <n v="3"/>
    <n v="2"/>
    <n v="1"/>
    <n v="2"/>
    <n v="8"/>
    <m/>
    <m/>
    <m/>
  </r>
  <r>
    <s v="PP2"/>
    <x v="0"/>
    <x v="14"/>
    <x v="12"/>
    <s v="Citizens/Civil society/Organizations"/>
    <x v="32"/>
    <s v="is a unique area where to carry out their researches  in the surroundings"/>
    <s v="no negative impact"/>
    <s v="This ES is quite well integrated with the interests of the other stakeholders"/>
    <s v="they ahave interest and some capacity to intervene in the management"/>
    <n v="3"/>
    <n v="2"/>
    <n v="1"/>
    <n v="2"/>
    <n v="8"/>
    <m/>
    <m/>
    <m/>
  </r>
  <r>
    <s v="PP2"/>
    <x v="0"/>
    <x v="14"/>
    <x v="12"/>
    <s v="Citizens/Civil society/Organizations"/>
    <x v="33"/>
    <s v="is a unique area where to carry out their researches  in the surroundings"/>
    <s v="no negative impact"/>
    <s v="This ES is quite well integrated with the interests of the other stakeholders"/>
    <s v="they ahave interest and some capacity to intervene in the management"/>
    <n v="3"/>
    <n v="2"/>
    <n v="1"/>
    <n v="2"/>
    <n v="8"/>
    <m/>
    <m/>
    <m/>
  </r>
  <r>
    <s v="PP2"/>
    <x v="0"/>
    <x v="14"/>
    <x v="12"/>
    <s v="Citizens/Civil society/Organizations"/>
    <x v="34"/>
    <s v="is a unique area where to carry out their researches  in the surroundings"/>
    <s v="no negative impact"/>
    <s v="This ES is quite well integrated with the interests of the other stakeholders"/>
    <s v="they ahave interest and some capacity to intervene in the management"/>
    <n v="3"/>
    <n v="2"/>
    <n v="1"/>
    <n v="2"/>
    <n v="8"/>
    <m/>
    <m/>
    <m/>
  </r>
  <r>
    <s v="PP2"/>
    <x v="0"/>
    <x v="14"/>
    <x v="7"/>
    <s v="Governance/Public Bodies"/>
    <x v="10"/>
    <s v="is a unique area where to carry out their business in the surroundings"/>
    <s v="no negative impact"/>
    <s v="This ES is quite well integrated with the interests of the other stakeholders"/>
    <s v="low capacity to manage"/>
    <n v="3"/>
    <n v="2"/>
    <n v="1"/>
    <n v="1"/>
    <n v="7"/>
    <m/>
    <m/>
    <m/>
  </r>
  <r>
    <s v="PP2"/>
    <x v="0"/>
    <x v="14"/>
    <x v="7"/>
    <s v="Governance/Public Bodies"/>
    <x v="41"/>
    <s v="is a unique area where to carry out their business in the surroundings"/>
    <s v="no negative impact"/>
    <s v="This ES is quite well integrated with the interests of the other stakeholders"/>
    <s v="low capacity to manage"/>
    <n v="3"/>
    <n v="2"/>
    <n v="1"/>
    <n v="1"/>
    <n v="7"/>
    <m/>
    <m/>
    <m/>
  </r>
  <r>
    <s v="PP2"/>
    <x v="0"/>
    <x v="14"/>
    <x v="15"/>
    <s v="Academic/technical bodies"/>
    <x v="1"/>
    <s v="is a unique area where to carry out their business in the surroundings"/>
    <s v="no negative impact"/>
    <s v="This ES is quite well integrated with the interests of the other stakeholders"/>
    <s v="high level of involvement"/>
    <n v="3"/>
    <n v="2"/>
    <n v="1"/>
    <n v="3"/>
    <n v="9"/>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r>
    <m/>
    <x v="1"/>
    <x v="15"/>
    <x v="16"/>
    <m/>
    <x v="42"/>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la_pivot2" cacheId="2" applyNumberFormats="0" applyBorderFormats="0" applyFontFormats="0" applyPatternFormats="0" applyAlignmentFormats="0" applyWidthHeightFormats="1" dataCaption="Valori" updatedVersion="6" minRefreshableVersion="3" itemPrintTitles="1" createdVersion="5" indent="0" outline="1" outlineData="1" multipleFieldFilters="0">
  <location ref="A6:Q24" firstHeaderRow="1" firstDataRow="2" firstDataCol="1" rowPageCount="1" colPageCount="1"/>
  <pivotFields count="18">
    <pivotField showAll="0"/>
    <pivotField axis="axisPage" showAll="0">
      <items count="4">
        <item m="1" x="2"/>
        <item x="1"/>
        <item x="0"/>
        <item t="default"/>
      </items>
    </pivotField>
    <pivotField axis="axisCol" showAll="0">
      <items count="21">
        <item x="9"/>
        <item x="15"/>
        <item x="11"/>
        <item x="7"/>
        <item x="10"/>
        <item m="1" x="17"/>
        <item m="1" x="16"/>
        <item m="1" x="19"/>
        <item m="1" x="18"/>
        <item x="0"/>
        <item x="1"/>
        <item x="2"/>
        <item x="3"/>
        <item x="4"/>
        <item x="5"/>
        <item x="6"/>
        <item x="12"/>
        <item x="13"/>
        <item x="14"/>
        <item x="8"/>
        <item t="default"/>
      </items>
    </pivotField>
    <pivotField axis="axisRow" showAll="0" sortType="descending">
      <items count="36">
        <item m="1" x="23"/>
        <item x="16"/>
        <item m="1" x="19"/>
        <item m="1" x="33"/>
        <item m="1" x="25"/>
        <item m="1" x="21"/>
        <item m="1" x="30"/>
        <item m="1" x="27"/>
        <item m="1" x="18"/>
        <item m="1" x="24"/>
        <item m="1" x="34"/>
        <item m="1" x="26"/>
        <item m="1" x="28"/>
        <item m="1" x="29"/>
        <item m="1" x="17"/>
        <item x="0"/>
        <item x="1"/>
        <item x="2"/>
        <item x="3"/>
        <item m="1" x="22"/>
        <item x="5"/>
        <item m="1" x="20"/>
        <item x="8"/>
        <item x="9"/>
        <item x="10"/>
        <item x="11"/>
        <item x="12"/>
        <item x="13"/>
        <item m="1" x="32"/>
        <item x="14"/>
        <item x="7"/>
        <item x="15"/>
        <item m="1" x="31"/>
        <item x="6"/>
        <item x="4"/>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s>
  <rowFields count="1">
    <field x="3"/>
  </rowFields>
  <rowItems count="17">
    <i>
      <x v="34"/>
    </i>
    <i>
      <x v="27"/>
    </i>
    <i>
      <x v="26"/>
    </i>
    <i>
      <x v="16"/>
    </i>
    <i>
      <x v="30"/>
    </i>
    <i>
      <x v="15"/>
    </i>
    <i>
      <x v="17"/>
    </i>
    <i>
      <x v="20"/>
    </i>
    <i>
      <x v="24"/>
    </i>
    <i>
      <x v="33"/>
    </i>
    <i>
      <x v="29"/>
    </i>
    <i>
      <x v="31"/>
    </i>
    <i>
      <x v="23"/>
    </i>
    <i>
      <x v="18"/>
    </i>
    <i>
      <x v="25"/>
    </i>
    <i>
      <x v="22"/>
    </i>
    <i t="grand">
      <x/>
    </i>
  </rowItems>
  <colFields count="1">
    <field x="2"/>
  </colFields>
  <colItems count="16">
    <i>
      <x/>
    </i>
    <i>
      <x v="2"/>
    </i>
    <i>
      <x v="3"/>
    </i>
    <i>
      <x v="4"/>
    </i>
    <i>
      <x v="9"/>
    </i>
    <i>
      <x v="10"/>
    </i>
    <i>
      <x v="11"/>
    </i>
    <i>
      <x v="12"/>
    </i>
    <i>
      <x v="13"/>
    </i>
    <i>
      <x v="14"/>
    </i>
    <i>
      <x v="15"/>
    </i>
    <i>
      <x v="16"/>
    </i>
    <i>
      <x v="17"/>
    </i>
    <i>
      <x v="18"/>
    </i>
    <i>
      <x v="19"/>
    </i>
    <i t="grand">
      <x/>
    </i>
  </colItems>
  <pageFields count="1">
    <pageField fld="1" item="2" hier="-1"/>
  </pageFields>
  <dataFields count="1">
    <dataField name="Somma di Score" fld="14" baseField="0" baseItem="0"/>
  </dataFields>
  <formats count="18">
    <format dxfId="35">
      <pivotArea type="all" dataOnly="0" outline="0" fieldPosition="0"/>
    </format>
    <format dxfId="34">
      <pivotArea outline="0" collapsedLevelsAreSubtotals="1" fieldPosition="0"/>
    </format>
    <format dxfId="33">
      <pivotArea dataOnly="0" labelOnly="1" fieldPosition="0">
        <references count="1">
          <reference field="2" count="0"/>
        </references>
      </pivotArea>
    </format>
    <format dxfId="32">
      <pivotArea dataOnly="0" labelOnly="1" grandRow="1" outline="0" fieldPosition="0"/>
    </format>
    <format dxfId="31">
      <pivotArea dataOnly="0" labelOnly="1" grandCol="1" outline="0" fieldPosition="0"/>
    </format>
    <format dxfId="30">
      <pivotArea dataOnly="0" labelOnly="1" fieldPosition="0">
        <references count="1">
          <reference field="2" count="0"/>
        </references>
      </pivotArea>
    </format>
    <format dxfId="29">
      <pivotArea type="all" dataOnly="0" outline="0" fieldPosition="0"/>
    </format>
    <format dxfId="28">
      <pivotArea outline="0" collapsedLevelsAreSubtotals="1" fieldPosition="0"/>
    </format>
    <format dxfId="27">
      <pivotArea dataOnly="0" labelOnly="1" fieldPosition="0">
        <references count="1">
          <reference field="2" count="0"/>
        </references>
      </pivotArea>
    </format>
    <format dxfId="26">
      <pivotArea dataOnly="0" labelOnly="1" grandRow="1" outline="0" fieldPosition="0"/>
    </format>
    <format dxfId="25">
      <pivotArea dataOnly="0" labelOnly="1" grandCol="1" outline="0" fieldPosition="0"/>
    </format>
    <format dxfId="24">
      <pivotArea dataOnly="0" labelOnly="1" outline="0" fieldPosition="0">
        <references count="1">
          <reference field="1" count="1">
            <x v="2"/>
          </reference>
        </references>
      </pivotArea>
    </format>
    <format dxfId="23">
      <pivotArea field="2" type="button" dataOnly="0" labelOnly="1" outline="0" axis="axisCol" fieldPosition="0"/>
    </format>
    <format dxfId="22">
      <pivotArea dataOnly="0" labelOnly="1" grandCol="1" outline="0" fieldPosition="0"/>
    </format>
    <format dxfId="21">
      <pivotArea field="2" type="button" dataOnly="0" labelOnly="1" outline="0" axis="axisCol" fieldPosition="0"/>
    </format>
    <format dxfId="20">
      <pivotArea dataOnly="0" labelOnly="1" grandCol="1" outline="0" fieldPosition="0"/>
    </format>
    <format dxfId="19">
      <pivotArea field="2" type="button" dataOnly="0" labelOnly="1" outline="0" axis="axisCol" fieldPosition="0"/>
    </format>
    <format dxfId="18">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ella_pivot2" cacheId="2" applyNumberFormats="0" applyBorderFormats="0" applyFontFormats="0" applyPatternFormats="0" applyAlignmentFormats="0" applyWidthHeightFormats="1" dataCaption="Valori" updatedVersion="5" minRefreshableVersion="3" itemPrintTitles="1" createdVersion="5" indent="0" outline="1" outlineData="1" multipleFieldFilters="0">
  <location ref="A6:Q50" firstHeaderRow="1" firstDataRow="2" firstDataCol="1" rowPageCount="1" colPageCount="1"/>
  <pivotFields count="18">
    <pivotField showAll="0"/>
    <pivotField axis="axisPage" showAll="0">
      <items count="4">
        <item m="1" x="2"/>
        <item x="1"/>
        <item x="0"/>
        <item t="default"/>
      </items>
    </pivotField>
    <pivotField axis="axisCol" showAll="0">
      <items count="21">
        <item x="9"/>
        <item x="15"/>
        <item x="11"/>
        <item x="7"/>
        <item x="10"/>
        <item m="1" x="17"/>
        <item m="1" x="16"/>
        <item m="1" x="19"/>
        <item m="1" x="18"/>
        <item x="0"/>
        <item x="1"/>
        <item x="2"/>
        <item x="3"/>
        <item x="4"/>
        <item x="5"/>
        <item x="6"/>
        <item x="12"/>
        <item x="13"/>
        <item x="14"/>
        <item x="8"/>
        <item t="default"/>
      </items>
    </pivotField>
    <pivotField showAll="0" sortType="descending">
      <autoSortScope>
        <pivotArea dataOnly="0" outline="0" fieldPosition="0">
          <references count="1">
            <reference field="4294967294" count="1" selected="0">
              <x v="0"/>
            </reference>
          </references>
        </pivotArea>
      </autoSortScope>
    </pivotField>
    <pivotField showAll="0"/>
    <pivotField axis="axisRow" showAll="0">
      <items count="44">
        <item x="39"/>
        <item x="5"/>
        <item x="22"/>
        <item x="21"/>
        <item x="31"/>
        <item x="34"/>
        <item x="12"/>
        <item x="15"/>
        <item x="25"/>
        <item x="26"/>
        <item x="29"/>
        <item x="3"/>
        <item x="41"/>
        <item x="6"/>
        <item x="32"/>
        <item x="33"/>
        <item x="7"/>
        <item x="9"/>
        <item x="38"/>
        <item x="35"/>
        <item x="4"/>
        <item x="8"/>
        <item x="2"/>
        <item x="37"/>
        <item x="27"/>
        <item x="28"/>
        <item x="20"/>
        <item x="19"/>
        <item x="18"/>
        <item x="17"/>
        <item x="16"/>
        <item x="36"/>
        <item x="24"/>
        <item x="30"/>
        <item x="23"/>
        <item x="40"/>
        <item x="0"/>
        <item x="14"/>
        <item x="13"/>
        <item x="11"/>
        <item x="10"/>
        <item x="1"/>
        <item x="42"/>
        <item t="default"/>
      </items>
    </pivotField>
    <pivotField showAll="0"/>
    <pivotField showAll="0"/>
    <pivotField showAll="0"/>
    <pivotField showAll="0"/>
    <pivotField showAll="0"/>
    <pivotField showAll="0"/>
    <pivotField showAll="0"/>
    <pivotField showAll="0"/>
    <pivotField dataField="1" showAll="0"/>
    <pivotField showAll="0"/>
    <pivotField showAll="0"/>
    <pivotField showAll="0"/>
  </pivotFields>
  <rowFields count="1">
    <field x="5"/>
  </rowFields>
  <row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t="grand">
      <x/>
    </i>
  </rowItems>
  <colFields count="1">
    <field x="2"/>
  </colFields>
  <colItems count="16">
    <i>
      <x/>
    </i>
    <i>
      <x v="2"/>
    </i>
    <i>
      <x v="3"/>
    </i>
    <i>
      <x v="4"/>
    </i>
    <i>
      <x v="9"/>
    </i>
    <i>
      <x v="10"/>
    </i>
    <i>
      <x v="11"/>
    </i>
    <i>
      <x v="12"/>
    </i>
    <i>
      <x v="13"/>
    </i>
    <i>
      <x v="14"/>
    </i>
    <i>
      <x v="15"/>
    </i>
    <i>
      <x v="16"/>
    </i>
    <i>
      <x v="17"/>
    </i>
    <i>
      <x v="18"/>
    </i>
    <i>
      <x v="19"/>
    </i>
    <i t="grand">
      <x/>
    </i>
  </colItems>
  <pageFields count="1">
    <pageField fld="1" item="2" hier="-1"/>
  </pageFields>
  <dataFields count="1">
    <dataField name="Somma di Score" fld="14" baseField="0" baseItem="0"/>
  </dataFields>
  <formats count="18">
    <format dxfId="0">
      <pivotArea type="all" dataOnly="0" outline="0" fieldPosition="0"/>
    </format>
    <format dxfId="1">
      <pivotArea outline="0" collapsedLevelsAreSubtotals="1" fieldPosition="0"/>
    </format>
    <format dxfId="2">
      <pivotArea dataOnly="0" labelOnly="1" fieldPosition="0">
        <references count="1">
          <reference field="2" count="0"/>
        </references>
      </pivotArea>
    </format>
    <format dxfId="3">
      <pivotArea dataOnly="0" labelOnly="1" grandRow="1" outline="0" fieldPosition="0"/>
    </format>
    <format dxfId="4">
      <pivotArea dataOnly="0" labelOnly="1" grandCol="1" outline="0" fieldPosition="0"/>
    </format>
    <format dxfId="5">
      <pivotArea dataOnly="0" labelOnly="1" fieldPosition="0">
        <references count="1">
          <reference field="2" count="0"/>
        </references>
      </pivotArea>
    </format>
    <format dxfId="6">
      <pivotArea type="all" dataOnly="0" outline="0" fieldPosition="0"/>
    </format>
    <format dxfId="7">
      <pivotArea outline="0" collapsedLevelsAreSubtotals="1" fieldPosition="0"/>
    </format>
    <format dxfId="8">
      <pivotArea dataOnly="0" labelOnly="1" fieldPosition="0">
        <references count="1">
          <reference field="2" count="0"/>
        </references>
      </pivotArea>
    </format>
    <format dxfId="9">
      <pivotArea dataOnly="0" labelOnly="1" grandRow="1" outline="0" fieldPosition="0"/>
    </format>
    <format dxfId="10">
      <pivotArea dataOnly="0" labelOnly="1" grandCol="1" outline="0" fieldPosition="0"/>
    </format>
    <format dxfId="11">
      <pivotArea dataOnly="0" labelOnly="1" outline="0" fieldPosition="0">
        <references count="1">
          <reference field="1" count="1">
            <x v="2"/>
          </reference>
        </references>
      </pivotArea>
    </format>
    <format dxfId="12">
      <pivotArea field="2" type="button" dataOnly="0" labelOnly="1" outline="0" axis="axisCol" fieldPosition="0"/>
    </format>
    <format dxfId="13">
      <pivotArea dataOnly="0" labelOnly="1" grandCol="1" outline="0" fieldPosition="0"/>
    </format>
    <format dxfId="14">
      <pivotArea field="2" type="button" dataOnly="0" labelOnly="1" outline="0" axis="axisCol" fieldPosition="0"/>
    </format>
    <format dxfId="15">
      <pivotArea dataOnly="0" labelOnly="1" grandCol="1" outline="0" fieldPosition="0"/>
    </format>
    <format dxfId="16">
      <pivotArea field="2" type="button" dataOnly="0" labelOnly="1" outline="0" axis="axisCol" fieldPosition="0"/>
    </format>
    <format dxfId="17">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7"/>
  <sheetViews>
    <sheetView topLeftCell="A25" workbookViewId="0">
      <selection activeCell="E36" sqref="E36:H36"/>
    </sheetView>
  </sheetViews>
  <sheetFormatPr defaultRowHeight="15" x14ac:dyDescent="0.25"/>
  <cols>
    <col min="1" max="1" width="9.140625" customWidth="1"/>
    <col min="9" max="9" width="9.140625" customWidth="1"/>
  </cols>
  <sheetData>
    <row r="1" spans="2:9" ht="15.75" thickBot="1" x14ac:dyDescent="0.3"/>
    <row r="2" spans="2:9" x14ac:dyDescent="0.25">
      <c r="B2" s="37"/>
      <c r="C2" s="38"/>
      <c r="D2" s="38"/>
      <c r="E2" s="38"/>
      <c r="F2" s="38"/>
      <c r="G2" s="38"/>
      <c r="H2" s="38"/>
      <c r="I2" s="39"/>
    </row>
    <row r="3" spans="2:9" x14ac:dyDescent="0.25">
      <c r="B3" s="40"/>
      <c r="C3" s="3"/>
      <c r="D3" s="3"/>
      <c r="E3" s="3"/>
      <c r="F3" s="3"/>
      <c r="G3" s="3"/>
      <c r="H3" s="3"/>
      <c r="I3" s="41"/>
    </row>
    <row r="4" spans="2:9" x14ac:dyDescent="0.25">
      <c r="B4" s="40"/>
      <c r="C4" s="3"/>
      <c r="D4" s="3"/>
      <c r="E4" s="3"/>
      <c r="F4" s="3"/>
      <c r="G4" s="3"/>
      <c r="H4" s="3"/>
      <c r="I4" s="41"/>
    </row>
    <row r="5" spans="2:9" x14ac:dyDescent="0.25">
      <c r="B5" s="40"/>
      <c r="C5" s="3"/>
      <c r="D5" s="3"/>
      <c r="E5" s="3"/>
      <c r="F5" s="3"/>
      <c r="G5" s="3"/>
      <c r="H5" s="3"/>
      <c r="I5" s="41"/>
    </row>
    <row r="6" spans="2:9" x14ac:dyDescent="0.25">
      <c r="B6" s="40"/>
      <c r="C6" s="3"/>
      <c r="D6" s="3"/>
      <c r="E6" s="3"/>
      <c r="F6" s="3"/>
      <c r="G6" s="3"/>
      <c r="H6" s="3"/>
      <c r="I6" s="41"/>
    </row>
    <row r="7" spans="2:9" x14ac:dyDescent="0.25">
      <c r="B7" s="40"/>
      <c r="C7" s="3"/>
      <c r="D7" s="3"/>
      <c r="E7" s="3"/>
      <c r="F7" s="3"/>
      <c r="G7" s="3"/>
      <c r="H7" s="3"/>
      <c r="I7" s="41"/>
    </row>
    <row r="8" spans="2:9" x14ac:dyDescent="0.25">
      <c r="B8" s="40"/>
      <c r="C8" s="3"/>
      <c r="D8" s="3"/>
      <c r="E8" s="3"/>
      <c r="F8" s="3"/>
      <c r="G8" s="3"/>
      <c r="H8" s="3"/>
      <c r="I8" s="41"/>
    </row>
    <row r="9" spans="2:9" x14ac:dyDescent="0.25">
      <c r="B9" s="40"/>
      <c r="C9" s="3"/>
      <c r="D9" s="3"/>
      <c r="E9" s="3"/>
      <c r="F9" s="3"/>
      <c r="G9" s="3"/>
      <c r="H9" s="3"/>
      <c r="I9" s="41"/>
    </row>
    <row r="10" spans="2:9" x14ac:dyDescent="0.25">
      <c r="B10" s="40"/>
      <c r="C10" s="3"/>
      <c r="D10" s="3"/>
      <c r="E10" s="3"/>
      <c r="F10" s="3"/>
      <c r="G10" s="3"/>
      <c r="H10" s="3"/>
      <c r="I10" s="41"/>
    </row>
    <row r="11" spans="2:9" x14ac:dyDescent="0.25">
      <c r="B11" s="40"/>
      <c r="C11" s="3"/>
      <c r="D11" s="3"/>
      <c r="E11" s="3"/>
      <c r="F11" s="3"/>
      <c r="G11" s="3"/>
      <c r="H11" s="3"/>
      <c r="I11" s="41"/>
    </row>
    <row r="12" spans="2:9" x14ac:dyDescent="0.25">
      <c r="B12" s="40"/>
      <c r="C12" s="3"/>
      <c r="D12" s="3"/>
      <c r="E12" s="3"/>
      <c r="F12" s="3"/>
      <c r="G12" s="3"/>
      <c r="H12" s="3"/>
      <c r="I12" s="41"/>
    </row>
    <row r="13" spans="2:9" x14ac:dyDescent="0.25">
      <c r="B13" s="40"/>
      <c r="C13" s="3"/>
      <c r="D13" s="3"/>
      <c r="E13" s="3"/>
      <c r="F13" s="3"/>
      <c r="G13" s="3"/>
      <c r="H13" s="3"/>
      <c r="I13" s="41"/>
    </row>
    <row r="14" spans="2:9" x14ac:dyDescent="0.25">
      <c r="B14" s="40"/>
      <c r="C14" s="3"/>
      <c r="D14" s="3"/>
      <c r="E14" s="3"/>
      <c r="F14" s="3"/>
      <c r="G14" s="3"/>
      <c r="H14" s="3"/>
      <c r="I14" s="41"/>
    </row>
    <row r="15" spans="2:9" x14ac:dyDescent="0.25">
      <c r="B15" s="40"/>
      <c r="C15" s="3"/>
      <c r="D15" s="3"/>
      <c r="E15" s="3"/>
      <c r="F15" s="3"/>
      <c r="G15" s="3"/>
      <c r="H15" s="3"/>
      <c r="I15" s="41"/>
    </row>
    <row r="16" spans="2:9" x14ac:dyDescent="0.25">
      <c r="B16" s="40"/>
      <c r="C16" s="3"/>
      <c r="D16" s="3"/>
      <c r="E16" s="3"/>
      <c r="F16" s="3"/>
      <c r="G16" s="3"/>
      <c r="H16" s="3"/>
      <c r="I16" s="41"/>
    </row>
    <row r="17" spans="2:10" x14ac:dyDescent="0.25">
      <c r="B17" s="40"/>
      <c r="C17" s="3"/>
      <c r="D17" s="3"/>
      <c r="E17" s="3"/>
      <c r="F17" s="3"/>
      <c r="G17" s="3"/>
      <c r="H17" s="3"/>
      <c r="I17" s="41"/>
    </row>
    <row r="18" spans="2:10" x14ac:dyDescent="0.25">
      <c r="B18" s="40"/>
      <c r="C18" s="3"/>
      <c r="D18" s="3"/>
      <c r="E18" s="3"/>
      <c r="F18" s="3"/>
      <c r="G18" s="3"/>
      <c r="H18" s="3"/>
      <c r="I18" s="41"/>
    </row>
    <row r="19" spans="2:10" x14ac:dyDescent="0.25">
      <c r="B19" s="40"/>
      <c r="C19" s="3"/>
      <c r="D19" s="3"/>
      <c r="E19" s="3"/>
      <c r="F19" s="3"/>
      <c r="G19" s="3"/>
      <c r="H19" s="3"/>
      <c r="I19" s="41"/>
    </row>
    <row r="20" spans="2:10" x14ac:dyDescent="0.25">
      <c r="B20" s="40"/>
      <c r="C20" s="3"/>
      <c r="D20" s="3"/>
      <c r="E20" s="3"/>
      <c r="F20" s="3"/>
      <c r="G20" s="3"/>
      <c r="H20" s="3"/>
      <c r="I20" s="41"/>
    </row>
    <row r="21" spans="2:10" x14ac:dyDescent="0.25">
      <c r="B21" s="40"/>
      <c r="C21" s="3"/>
      <c r="D21" s="3"/>
      <c r="E21" s="3"/>
      <c r="F21" s="3"/>
      <c r="G21" s="3"/>
      <c r="H21" s="3"/>
      <c r="I21" s="41"/>
    </row>
    <row r="22" spans="2:10" x14ac:dyDescent="0.25">
      <c r="B22" s="40"/>
      <c r="C22" s="3"/>
      <c r="D22" s="3"/>
      <c r="E22" s="3"/>
      <c r="F22" s="3"/>
      <c r="G22" s="3"/>
      <c r="H22" s="3"/>
      <c r="I22" s="41"/>
    </row>
    <row r="23" spans="2:10" x14ac:dyDescent="0.25">
      <c r="B23" s="40"/>
      <c r="C23" s="3"/>
      <c r="D23" s="3"/>
      <c r="E23" s="3"/>
      <c r="F23" s="3"/>
      <c r="G23" s="3"/>
      <c r="H23" s="3"/>
      <c r="I23" s="41"/>
    </row>
    <row r="24" spans="2:10" x14ac:dyDescent="0.25">
      <c r="B24" s="40"/>
      <c r="C24" s="3"/>
      <c r="D24" s="3"/>
      <c r="E24" s="3"/>
      <c r="F24" s="3"/>
      <c r="G24" s="3"/>
      <c r="H24" s="3"/>
      <c r="I24" s="41"/>
    </row>
    <row r="25" spans="2:10" x14ac:dyDescent="0.25">
      <c r="B25" s="40"/>
      <c r="C25" s="3"/>
      <c r="D25" s="3"/>
      <c r="E25" s="3"/>
      <c r="F25" s="3"/>
      <c r="G25" s="3"/>
      <c r="H25" s="3"/>
      <c r="I25" s="41"/>
    </row>
    <row r="26" spans="2:10" x14ac:dyDescent="0.25">
      <c r="B26" s="40"/>
      <c r="C26" s="3"/>
      <c r="D26" s="3"/>
      <c r="E26" s="3"/>
      <c r="F26" s="3"/>
      <c r="G26" s="3"/>
      <c r="H26" s="3"/>
      <c r="I26" s="41"/>
    </row>
    <row r="27" spans="2:10" x14ac:dyDescent="0.25">
      <c r="B27" s="40"/>
      <c r="C27" s="3"/>
      <c r="D27" s="3"/>
      <c r="E27" s="3"/>
      <c r="F27" s="3"/>
      <c r="G27" s="3"/>
      <c r="H27" s="3"/>
      <c r="I27" s="41"/>
    </row>
    <row r="28" spans="2:10" ht="15" customHeight="1" x14ac:dyDescent="0.25">
      <c r="B28" s="40"/>
      <c r="C28" s="66" t="s">
        <v>149</v>
      </c>
      <c r="D28" s="66"/>
      <c r="E28" s="63" t="s">
        <v>150</v>
      </c>
      <c r="F28" s="63"/>
      <c r="G28" s="63"/>
      <c r="H28" s="63"/>
      <c r="I28" s="41"/>
    </row>
    <row r="29" spans="2:10" ht="44.25" customHeight="1" x14ac:dyDescent="0.25">
      <c r="B29" s="40"/>
      <c r="C29" s="63" t="s">
        <v>151</v>
      </c>
      <c r="D29" s="63"/>
      <c r="E29" s="65" t="s">
        <v>152</v>
      </c>
      <c r="F29" s="65"/>
      <c r="G29" s="65"/>
      <c r="H29" s="65"/>
      <c r="I29" s="41"/>
      <c r="J29" s="34"/>
    </row>
    <row r="30" spans="2:10" x14ac:dyDescent="0.25">
      <c r="B30" s="40"/>
      <c r="C30" s="63" t="s">
        <v>153</v>
      </c>
      <c r="D30" s="63"/>
      <c r="E30" s="65">
        <v>450</v>
      </c>
      <c r="F30" s="65"/>
      <c r="G30" s="65"/>
      <c r="H30" s="65"/>
      <c r="I30" s="41"/>
    </row>
    <row r="31" spans="2:10" x14ac:dyDescent="0.25">
      <c r="B31" s="40"/>
      <c r="C31" s="63" t="s">
        <v>154</v>
      </c>
      <c r="D31" s="63"/>
      <c r="E31" s="65" t="s">
        <v>155</v>
      </c>
      <c r="F31" s="65"/>
      <c r="G31" s="65"/>
      <c r="H31" s="65"/>
      <c r="I31" s="41"/>
    </row>
    <row r="32" spans="2:10" ht="30" customHeight="1" x14ac:dyDescent="0.25">
      <c r="B32" s="40"/>
      <c r="C32" s="63" t="s">
        <v>156</v>
      </c>
      <c r="D32" s="63"/>
      <c r="E32" s="65" t="s">
        <v>157</v>
      </c>
      <c r="F32" s="65"/>
      <c r="G32" s="65"/>
      <c r="H32" s="65"/>
      <c r="I32" s="41"/>
    </row>
    <row r="33" spans="2:9" x14ac:dyDescent="0.25">
      <c r="B33" s="40"/>
      <c r="C33" s="63" t="s">
        <v>158</v>
      </c>
      <c r="D33" s="63"/>
      <c r="E33" s="65" t="s">
        <v>159</v>
      </c>
      <c r="F33" s="65"/>
      <c r="G33" s="65"/>
      <c r="H33" s="65"/>
      <c r="I33" s="41"/>
    </row>
    <row r="34" spans="2:9" ht="15.75" customHeight="1" x14ac:dyDescent="0.25">
      <c r="B34" s="40"/>
      <c r="C34" s="45" t="s">
        <v>161</v>
      </c>
      <c r="D34" s="45"/>
      <c r="E34" s="65" t="s">
        <v>323</v>
      </c>
      <c r="F34" s="65"/>
      <c r="G34" s="65"/>
      <c r="H34" s="65"/>
      <c r="I34" s="41"/>
    </row>
    <row r="35" spans="2:9" ht="15" customHeight="1" x14ac:dyDescent="0.25">
      <c r="B35" s="40"/>
      <c r="C35" s="45" t="s">
        <v>160</v>
      </c>
      <c r="D35" s="45"/>
      <c r="E35" s="65" t="s">
        <v>324</v>
      </c>
      <c r="F35" s="65"/>
      <c r="G35" s="65"/>
      <c r="H35" s="65"/>
      <c r="I35" s="41"/>
    </row>
    <row r="36" spans="2:9" ht="45" customHeight="1" x14ac:dyDescent="0.25">
      <c r="B36" s="40"/>
      <c r="C36" s="63" t="s">
        <v>162</v>
      </c>
      <c r="D36" s="63"/>
      <c r="E36" s="64" t="s">
        <v>163</v>
      </c>
      <c r="F36" s="64"/>
      <c r="G36" s="64"/>
      <c r="H36" s="64"/>
      <c r="I36" s="41"/>
    </row>
    <row r="37" spans="2:9" ht="15.75" thickBot="1" x14ac:dyDescent="0.3">
      <c r="B37" s="42"/>
      <c r="C37" s="43"/>
      <c r="D37" s="43"/>
      <c r="E37" s="43"/>
      <c r="F37" s="43"/>
      <c r="G37" s="43"/>
      <c r="H37" s="43"/>
      <c r="I37" s="44"/>
    </row>
  </sheetData>
  <sheetProtection sheet="1" objects="1" scenarios="1"/>
  <mergeCells count="16">
    <mergeCell ref="C28:D28"/>
    <mergeCell ref="C29:D29"/>
    <mergeCell ref="E28:H28"/>
    <mergeCell ref="E29:H29"/>
    <mergeCell ref="C30:D30"/>
    <mergeCell ref="C36:D36"/>
    <mergeCell ref="E36:H36"/>
    <mergeCell ref="C32:D32"/>
    <mergeCell ref="C33:D33"/>
    <mergeCell ref="E30:H30"/>
    <mergeCell ref="E31:H31"/>
    <mergeCell ref="E32:H32"/>
    <mergeCell ref="E33:H33"/>
    <mergeCell ref="C31:D31"/>
    <mergeCell ref="E35:H35"/>
    <mergeCell ref="E34:H3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R164"/>
  <sheetViews>
    <sheetView zoomScale="70" zoomScaleNormal="70" workbookViewId="0">
      <pane xSplit="1" ySplit="2" topLeftCell="B12" activePane="bottomRight" state="frozen"/>
      <selection pane="topRight" activeCell="B1" sqref="B1"/>
      <selection pane="bottomLeft" activeCell="A3" sqref="A3"/>
      <selection pane="bottomRight" activeCell="G87" sqref="G87"/>
    </sheetView>
  </sheetViews>
  <sheetFormatPr defaultRowHeight="15" x14ac:dyDescent="0.25"/>
  <cols>
    <col min="1" max="1" width="9.7109375" style="59" customWidth="1"/>
    <col min="2" max="2" width="17.85546875" style="59" customWidth="1"/>
    <col min="3" max="3" width="64.85546875" style="50" customWidth="1"/>
    <col min="4" max="4" width="15.28515625" style="9" customWidth="1"/>
    <col min="5" max="5" width="20.28515625" style="9" customWidth="1"/>
    <col min="6" max="6" width="16.140625" style="9" customWidth="1"/>
    <col min="7" max="10" width="15.140625" style="59" customWidth="1"/>
    <col min="11" max="14" width="12.28515625" style="59" customWidth="1"/>
    <col min="15" max="15" width="10.42578125" style="59" customWidth="1"/>
    <col min="16" max="16384" width="9.140625" style="59"/>
  </cols>
  <sheetData>
    <row r="1" spans="1:15" ht="26.25" x14ac:dyDescent="0.25">
      <c r="A1" s="67" t="s">
        <v>325</v>
      </c>
      <c r="B1" s="67"/>
      <c r="C1" s="67"/>
      <c r="D1" s="67"/>
      <c r="E1" s="67"/>
      <c r="F1" s="67"/>
      <c r="G1" s="67"/>
      <c r="H1" s="67"/>
      <c r="I1" s="67"/>
      <c r="J1" s="67"/>
      <c r="K1" s="67"/>
      <c r="L1" s="67"/>
      <c r="M1" s="67"/>
      <c r="N1" s="67"/>
      <c r="O1" s="67"/>
    </row>
    <row r="2" spans="1:15" s="2" customFormat="1" ht="30" x14ac:dyDescent="0.25">
      <c r="A2" s="17" t="s">
        <v>3</v>
      </c>
      <c r="B2" s="54" t="s">
        <v>30</v>
      </c>
      <c r="C2" s="55" t="s">
        <v>2</v>
      </c>
      <c r="D2" s="56" t="s">
        <v>134</v>
      </c>
      <c r="E2" s="18" t="s">
        <v>0</v>
      </c>
      <c r="F2" s="19" t="s">
        <v>301</v>
      </c>
      <c r="G2" s="57" t="s">
        <v>138</v>
      </c>
      <c r="H2" s="57" t="s">
        <v>137</v>
      </c>
      <c r="I2" s="57" t="s">
        <v>136</v>
      </c>
      <c r="J2" s="57" t="s">
        <v>135</v>
      </c>
      <c r="K2" s="58" t="s">
        <v>139</v>
      </c>
      <c r="L2" s="58" t="s">
        <v>140</v>
      </c>
      <c r="M2" s="58" t="s">
        <v>141</v>
      </c>
      <c r="N2" s="58" t="s">
        <v>142</v>
      </c>
      <c r="O2" s="20" t="s">
        <v>1</v>
      </c>
    </row>
    <row r="3" spans="1:15" ht="112.35" customHeight="1" x14ac:dyDescent="0.25">
      <c r="A3" s="47" t="s">
        <v>6</v>
      </c>
      <c r="B3" s="47" t="s">
        <v>32</v>
      </c>
      <c r="C3" s="68" t="s">
        <v>100</v>
      </c>
      <c r="D3" s="48" t="s">
        <v>164</v>
      </c>
      <c r="E3" s="48" t="s">
        <v>12</v>
      </c>
      <c r="F3" s="48" t="s">
        <v>165</v>
      </c>
      <c r="G3" s="49" t="s">
        <v>166</v>
      </c>
      <c r="H3" s="49" t="s">
        <v>167</v>
      </c>
      <c r="I3" s="49" t="s">
        <v>168</v>
      </c>
      <c r="J3" s="49" t="s">
        <v>169</v>
      </c>
      <c r="K3" s="69">
        <v>3</v>
      </c>
      <c r="L3" s="69">
        <v>2</v>
      </c>
      <c r="M3" s="69">
        <v>1</v>
      </c>
      <c r="N3" s="69">
        <v>1</v>
      </c>
      <c r="O3" s="70">
        <f t="shared" ref="O3:O66" si="0">SUM(K3:N3)</f>
        <v>7</v>
      </c>
    </row>
    <row r="4" spans="1:15" ht="112.35" customHeight="1" x14ac:dyDescent="0.25">
      <c r="A4" s="47" t="s">
        <v>6</v>
      </c>
      <c r="B4" s="47" t="s">
        <v>32</v>
      </c>
      <c r="C4" s="68" t="s">
        <v>100</v>
      </c>
      <c r="D4" s="48" t="s">
        <v>170</v>
      </c>
      <c r="E4" s="48" t="s">
        <v>11</v>
      </c>
      <c r="F4" s="48" t="s">
        <v>171</v>
      </c>
      <c r="G4" s="49" t="s">
        <v>172</v>
      </c>
      <c r="H4" s="49" t="s">
        <v>173</v>
      </c>
      <c r="I4" s="49" t="s">
        <v>174</v>
      </c>
      <c r="J4" s="49" t="s">
        <v>175</v>
      </c>
      <c r="K4" s="69">
        <v>2</v>
      </c>
      <c r="L4" s="69">
        <v>2</v>
      </c>
      <c r="M4" s="69">
        <v>1</v>
      </c>
      <c r="N4" s="69">
        <v>3</v>
      </c>
      <c r="O4" s="70">
        <f t="shared" si="0"/>
        <v>8</v>
      </c>
    </row>
    <row r="5" spans="1:15" ht="112.35" customHeight="1" x14ac:dyDescent="0.25">
      <c r="A5" s="47" t="s">
        <v>6</v>
      </c>
      <c r="B5" s="47" t="s">
        <v>32</v>
      </c>
      <c r="C5" s="68" t="s">
        <v>100</v>
      </c>
      <c r="D5" s="48" t="s">
        <v>170</v>
      </c>
      <c r="E5" s="48" t="s">
        <v>11</v>
      </c>
      <c r="F5" s="48" t="s">
        <v>171</v>
      </c>
      <c r="G5" s="49" t="s">
        <v>176</v>
      </c>
      <c r="H5" s="49" t="s">
        <v>177</v>
      </c>
      <c r="I5" s="49" t="s">
        <v>174</v>
      </c>
      <c r="J5" s="49" t="s">
        <v>178</v>
      </c>
      <c r="K5" s="69">
        <v>3</v>
      </c>
      <c r="L5" s="69">
        <v>2</v>
      </c>
      <c r="M5" s="69">
        <v>1</v>
      </c>
      <c r="N5" s="69">
        <v>3</v>
      </c>
      <c r="O5" s="70">
        <f t="shared" si="0"/>
        <v>9</v>
      </c>
    </row>
    <row r="6" spans="1:15" ht="112.35" customHeight="1" x14ac:dyDescent="0.25">
      <c r="A6" s="47" t="s">
        <v>6</v>
      </c>
      <c r="B6" s="47" t="s">
        <v>32</v>
      </c>
      <c r="C6" s="68" t="s">
        <v>20</v>
      </c>
      <c r="D6" s="48" t="s">
        <v>170</v>
      </c>
      <c r="E6" s="48" t="s">
        <v>11</v>
      </c>
      <c r="F6" s="48" t="s">
        <v>171</v>
      </c>
      <c r="G6" s="49" t="s">
        <v>179</v>
      </c>
      <c r="H6" s="49" t="s">
        <v>180</v>
      </c>
      <c r="I6" s="49" t="s">
        <v>181</v>
      </c>
      <c r="J6" s="49" t="s">
        <v>182</v>
      </c>
      <c r="K6" s="69">
        <v>3</v>
      </c>
      <c r="L6" s="69">
        <v>2</v>
      </c>
      <c r="M6" s="69">
        <v>1</v>
      </c>
      <c r="N6" s="69">
        <v>3</v>
      </c>
      <c r="O6" s="70">
        <f t="shared" si="0"/>
        <v>9</v>
      </c>
    </row>
    <row r="7" spans="1:15" ht="112.35" customHeight="1" x14ac:dyDescent="0.25">
      <c r="A7" s="47" t="s">
        <v>6</v>
      </c>
      <c r="B7" s="47" t="s">
        <v>32</v>
      </c>
      <c r="C7" s="68" t="s">
        <v>93</v>
      </c>
      <c r="D7" s="48" t="s">
        <v>183</v>
      </c>
      <c r="E7" s="48" t="s">
        <v>12</v>
      </c>
      <c r="F7" s="48" t="s">
        <v>183</v>
      </c>
      <c r="G7" s="49" t="s">
        <v>184</v>
      </c>
      <c r="H7" s="49" t="s">
        <v>185</v>
      </c>
      <c r="I7" s="49" t="s">
        <v>186</v>
      </c>
      <c r="J7" s="49" t="s">
        <v>187</v>
      </c>
      <c r="K7" s="69">
        <v>3</v>
      </c>
      <c r="L7" s="69">
        <v>2</v>
      </c>
      <c r="M7" s="69">
        <v>1</v>
      </c>
      <c r="N7" s="69">
        <v>1</v>
      </c>
      <c r="O7" s="70">
        <f t="shared" si="0"/>
        <v>7</v>
      </c>
    </row>
    <row r="8" spans="1:15" ht="112.35" customHeight="1" x14ac:dyDescent="0.25">
      <c r="A8" s="47" t="s">
        <v>6</v>
      </c>
      <c r="B8" s="47" t="s">
        <v>32</v>
      </c>
      <c r="C8" s="68" t="s">
        <v>55</v>
      </c>
      <c r="D8" s="48" t="s">
        <v>183</v>
      </c>
      <c r="E8" s="48" t="s">
        <v>12</v>
      </c>
      <c r="F8" s="48" t="s">
        <v>183</v>
      </c>
      <c r="G8" s="49" t="s">
        <v>188</v>
      </c>
      <c r="H8" s="49" t="s">
        <v>185</v>
      </c>
      <c r="I8" s="49" t="s">
        <v>186</v>
      </c>
      <c r="J8" s="49" t="s">
        <v>187</v>
      </c>
      <c r="K8" s="69">
        <v>3</v>
      </c>
      <c r="L8" s="69">
        <v>2</v>
      </c>
      <c r="M8" s="69">
        <v>1</v>
      </c>
      <c r="N8" s="69">
        <v>1</v>
      </c>
      <c r="O8" s="70">
        <f t="shared" si="0"/>
        <v>7</v>
      </c>
    </row>
    <row r="9" spans="1:15" ht="112.35" customHeight="1" x14ac:dyDescent="0.25">
      <c r="A9" s="47" t="s">
        <v>6</v>
      </c>
      <c r="B9" s="47" t="s">
        <v>32</v>
      </c>
      <c r="C9" s="68" t="s">
        <v>23</v>
      </c>
      <c r="D9" s="48" t="s">
        <v>183</v>
      </c>
      <c r="E9" s="48" t="s">
        <v>12</v>
      </c>
      <c r="F9" s="48" t="s">
        <v>183</v>
      </c>
      <c r="G9" s="49" t="s">
        <v>189</v>
      </c>
      <c r="H9" s="49" t="s">
        <v>185</v>
      </c>
      <c r="I9" s="49" t="s">
        <v>186</v>
      </c>
      <c r="J9" s="49" t="s">
        <v>187</v>
      </c>
      <c r="K9" s="69">
        <v>3</v>
      </c>
      <c r="L9" s="69">
        <v>2</v>
      </c>
      <c r="M9" s="69">
        <v>1</v>
      </c>
      <c r="N9" s="69">
        <v>1</v>
      </c>
      <c r="O9" s="70">
        <f t="shared" si="0"/>
        <v>7</v>
      </c>
    </row>
    <row r="10" spans="1:15" ht="112.35" customHeight="1" x14ac:dyDescent="0.25">
      <c r="A10" s="47" t="s">
        <v>6</v>
      </c>
      <c r="B10" s="47" t="s">
        <v>32</v>
      </c>
      <c r="C10" s="68" t="s">
        <v>20</v>
      </c>
      <c r="D10" s="48" t="s">
        <v>170</v>
      </c>
      <c r="E10" s="48" t="s">
        <v>11</v>
      </c>
      <c r="F10" s="48" t="s">
        <v>171</v>
      </c>
      <c r="G10" s="49" t="s">
        <v>190</v>
      </c>
      <c r="H10" s="49" t="s">
        <v>185</v>
      </c>
      <c r="I10" s="49" t="s">
        <v>186</v>
      </c>
      <c r="J10" s="49" t="s">
        <v>182</v>
      </c>
      <c r="K10" s="69">
        <v>3</v>
      </c>
      <c r="L10" s="69">
        <v>2</v>
      </c>
      <c r="M10" s="69">
        <v>1</v>
      </c>
      <c r="N10" s="69">
        <v>3</v>
      </c>
      <c r="O10" s="70">
        <f t="shared" si="0"/>
        <v>9</v>
      </c>
    </row>
    <row r="11" spans="1:15" ht="112.35" customHeight="1" x14ac:dyDescent="0.25">
      <c r="A11" s="47" t="s">
        <v>6</v>
      </c>
      <c r="B11" s="47" t="s">
        <v>32</v>
      </c>
      <c r="C11" s="68" t="s">
        <v>59</v>
      </c>
      <c r="D11" s="48" t="s">
        <v>191</v>
      </c>
      <c r="E11" s="48" t="s">
        <v>12</v>
      </c>
      <c r="F11" s="48" t="s">
        <v>192</v>
      </c>
      <c r="G11" s="49" t="s">
        <v>193</v>
      </c>
      <c r="H11" s="49" t="s">
        <v>185</v>
      </c>
      <c r="I11" s="49" t="s">
        <v>186</v>
      </c>
      <c r="J11" s="49" t="s">
        <v>194</v>
      </c>
      <c r="K11" s="69">
        <v>1</v>
      </c>
      <c r="L11" s="69">
        <v>2</v>
      </c>
      <c r="M11" s="69">
        <v>1</v>
      </c>
      <c r="N11" s="69">
        <v>1</v>
      </c>
      <c r="O11" s="70"/>
    </row>
    <row r="12" spans="1:15" ht="112.35" customHeight="1" x14ac:dyDescent="0.25">
      <c r="A12" s="47" t="s">
        <v>6</v>
      </c>
      <c r="B12" s="47" t="s">
        <v>32</v>
      </c>
      <c r="C12" s="68" t="s">
        <v>59</v>
      </c>
      <c r="D12" s="48" t="s">
        <v>170</v>
      </c>
      <c r="E12" s="48" t="s">
        <v>11</v>
      </c>
      <c r="F12" s="48" t="s">
        <v>171</v>
      </c>
      <c r="G12" s="49" t="s">
        <v>195</v>
      </c>
      <c r="H12" s="49" t="s">
        <v>185</v>
      </c>
      <c r="I12" s="49" t="s">
        <v>186</v>
      </c>
      <c r="J12" s="49" t="s">
        <v>178</v>
      </c>
      <c r="K12" s="69">
        <v>3</v>
      </c>
      <c r="L12" s="69">
        <v>2</v>
      </c>
      <c r="M12" s="69">
        <v>1</v>
      </c>
      <c r="N12" s="69">
        <v>3</v>
      </c>
      <c r="O12" s="70">
        <f t="shared" si="0"/>
        <v>9</v>
      </c>
    </row>
    <row r="13" spans="1:15" ht="112.35" customHeight="1" x14ac:dyDescent="0.25">
      <c r="A13" s="47" t="s">
        <v>6</v>
      </c>
      <c r="B13" s="47" t="s">
        <v>32</v>
      </c>
      <c r="C13" s="68" t="s">
        <v>16</v>
      </c>
      <c r="D13" s="48" t="s">
        <v>170</v>
      </c>
      <c r="E13" s="48" t="s">
        <v>11</v>
      </c>
      <c r="F13" s="48" t="s">
        <v>196</v>
      </c>
      <c r="G13" s="49" t="s">
        <v>197</v>
      </c>
      <c r="H13" s="49" t="s">
        <v>185</v>
      </c>
      <c r="I13" s="49" t="s">
        <v>186</v>
      </c>
      <c r="J13" s="49" t="s">
        <v>178</v>
      </c>
      <c r="K13" s="69">
        <v>3</v>
      </c>
      <c r="L13" s="69">
        <v>2</v>
      </c>
      <c r="M13" s="69">
        <v>1</v>
      </c>
      <c r="N13" s="69">
        <v>3</v>
      </c>
      <c r="O13" s="70">
        <f t="shared" si="0"/>
        <v>9</v>
      </c>
    </row>
    <row r="14" spans="1:15" ht="112.35" customHeight="1" thickBot="1" x14ac:dyDescent="0.3">
      <c r="A14" s="47" t="s">
        <v>6</v>
      </c>
      <c r="B14" s="47" t="s">
        <v>32</v>
      </c>
      <c r="C14" s="68" t="s">
        <v>23</v>
      </c>
      <c r="D14" s="48" t="s">
        <v>183</v>
      </c>
      <c r="E14" s="48" t="s">
        <v>12</v>
      </c>
      <c r="F14" s="48" t="s">
        <v>183</v>
      </c>
      <c r="G14" s="49" t="s">
        <v>198</v>
      </c>
      <c r="H14" s="49" t="s">
        <v>185</v>
      </c>
      <c r="I14" s="49" t="s">
        <v>186</v>
      </c>
      <c r="J14" s="49" t="s">
        <v>194</v>
      </c>
      <c r="K14" s="69">
        <v>2</v>
      </c>
      <c r="L14" s="69">
        <v>2</v>
      </c>
      <c r="M14" s="69">
        <v>1</v>
      </c>
      <c r="N14" s="69">
        <v>1</v>
      </c>
      <c r="O14" s="70">
        <f t="shared" si="0"/>
        <v>6</v>
      </c>
    </row>
    <row r="15" spans="1:15" s="51" customFormat="1" ht="112.35" customHeight="1" x14ac:dyDescent="0.25">
      <c r="A15" s="47" t="s">
        <v>6</v>
      </c>
      <c r="B15" s="47" t="s">
        <v>32</v>
      </c>
      <c r="C15" s="68" t="s">
        <v>148</v>
      </c>
      <c r="D15" s="48" t="s">
        <v>312</v>
      </c>
      <c r="E15" s="48" t="s">
        <v>14</v>
      </c>
      <c r="F15" s="48" t="s">
        <v>199</v>
      </c>
      <c r="G15" s="49" t="s">
        <v>200</v>
      </c>
      <c r="H15" s="49" t="s">
        <v>201</v>
      </c>
      <c r="I15" s="49" t="s">
        <v>302</v>
      </c>
      <c r="J15" s="49" t="s">
        <v>202</v>
      </c>
      <c r="K15" s="69">
        <v>3</v>
      </c>
      <c r="L15" s="69">
        <v>4</v>
      </c>
      <c r="M15" s="69">
        <v>2</v>
      </c>
      <c r="N15" s="69">
        <v>2</v>
      </c>
      <c r="O15" s="70">
        <f t="shared" si="0"/>
        <v>11</v>
      </c>
    </row>
    <row r="16" spans="1:15" s="52" customFormat="1" ht="112.35" customHeight="1" x14ac:dyDescent="0.25">
      <c r="A16" s="47" t="s">
        <v>6</v>
      </c>
      <c r="B16" s="47" t="s">
        <v>32</v>
      </c>
      <c r="C16" s="68" t="s">
        <v>148</v>
      </c>
      <c r="D16" s="48" t="s">
        <v>312</v>
      </c>
      <c r="E16" s="48" t="s">
        <v>14</v>
      </c>
      <c r="F16" s="48" t="s">
        <v>203</v>
      </c>
      <c r="G16" s="49" t="s">
        <v>200</v>
      </c>
      <c r="H16" s="49" t="s">
        <v>201</v>
      </c>
      <c r="I16" s="49" t="s">
        <v>302</v>
      </c>
      <c r="J16" s="49" t="s">
        <v>202</v>
      </c>
      <c r="K16" s="69">
        <v>3</v>
      </c>
      <c r="L16" s="69">
        <v>4</v>
      </c>
      <c r="M16" s="69">
        <v>2</v>
      </c>
      <c r="N16" s="69">
        <v>2</v>
      </c>
      <c r="O16" s="70">
        <f t="shared" si="0"/>
        <v>11</v>
      </c>
    </row>
    <row r="17" spans="1:15" s="52" customFormat="1" ht="112.35" customHeight="1" x14ac:dyDescent="0.25">
      <c r="A17" s="47" t="s">
        <v>6</v>
      </c>
      <c r="B17" s="47" t="s">
        <v>32</v>
      </c>
      <c r="C17" s="68" t="s">
        <v>148</v>
      </c>
      <c r="D17" s="48" t="s">
        <v>312</v>
      </c>
      <c r="E17" s="48" t="s">
        <v>14</v>
      </c>
      <c r="F17" s="48" t="s">
        <v>204</v>
      </c>
      <c r="G17" s="49" t="s">
        <v>200</v>
      </c>
      <c r="H17" s="49" t="s">
        <v>201</v>
      </c>
      <c r="I17" s="49" t="s">
        <v>302</v>
      </c>
      <c r="J17" s="49" t="s">
        <v>202</v>
      </c>
      <c r="K17" s="69">
        <v>3</v>
      </c>
      <c r="L17" s="69">
        <v>4</v>
      </c>
      <c r="M17" s="69">
        <v>2</v>
      </c>
      <c r="N17" s="69">
        <v>2</v>
      </c>
      <c r="O17" s="70">
        <f t="shared" si="0"/>
        <v>11</v>
      </c>
    </row>
    <row r="18" spans="1:15" s="52" customFormat="1" ht="112.35" customHeight="1" x14ac:dyDescent="0.25">
      <c r="A18" s="47" t="s">
        <v>6</v>
      </c>
      <c r="B18" s="47" t="s">
        <v>32</v>
      </c>
      <c r="C18" s="68" t="s">
        <v>148</v>
      </c>
      <c r="D18" s="48" t="s">
        <v>205</v>
      </c>
      <c r="E18" s="48" t="s">
        <v>12</v>
      </c>
      <c r="F18" s="48" t="s">
        <v>206</v>
      </c>
      <c r="G18" s="49" t="s">
        <v>207</v>
      </c>
      <c r="H18" s="49" t="s">
        <v>201</v>
      </c>
      <c r="I18" s="49" t="s">
        <v>302</v>
      </c>
      <c r="J18" s="49" t="s">
        <v>208</v>
      </c>
      <c r="K18" s="69">
        <v>3</v>
      </c>
      <c r="L18" s="69">
        <v>4</v>
      </c>
      <c r="M18" s="69">
        <v>2</v>
      </c>
      <c r="N18" s="69">
        <v>1</v>
      </c>
      <c r="O18" s="70">
        <f t="shared" si="0"/>
        <v>10</v>
      </c>
    </row>
    <row r="19" spans="1:15" s="52" customFormat="1" ht="112.35" customHeight="1" x14ac:dyDescent="0.25">
      <c r="A19" s="47" t="s">
        <v>6</v>
      </c>
      <c r="B19" s="47" t="s">
        <v>32</v>
      </c>
      <c r="C19" s="68" t="s">
        <v>303</v>
      </c>
      <c r="D19" s="48" t="s">
        <v>304</v>
      </c>
      <c r="E19" s="48" t="s">
        <v>11</v>
      </c>
      <c r="F19" s="48" t="s">
        <v>305</v>
      </c>
      <c r="G19" s="49" t="s">
        <v>306</v>
      </c>
      <c r="H19" s="49" t="s">
        <v>307</v>
      </c>
      <c r="I19" s="49" t="s">
        <v>308</v>
      </c>
      <c r="J19" s="49" t="s">
        <v>208</v>
      </c>
      <c r="K19" s="69">
        <v>3</v>
      </c>
      <c r="L19" s="69">
        <v>2</v>
      </c>
      <c r="M19" s="69">
        <v>1</v>
      </c>
      <c r="N19" s="69">
        <v>1</v>
      </c>
      <c r="O19" s="70">
        <f t="shared" si="0"/>
        <v>7</v>
      </c>
    </row>
    <row r="20" spans="1:15" s="52" customFormat="1" ht="112.35" customHeight="1" x14ac:dyDescent="0.25">
      <c r="A20" s="47" t="s">
        <v>6</v>
      </c>
      <c r="B20" s="47" t="s">
        <v>32</v>
      </c>
      <c r="C20" s="68" t="s">
        <v>148</v>
      </c>
      <c r="D20" s="48" t="s">
        <v>205</v>
      </c>
      <c r="E20" s="48" t="s">
        <v>12</v>
      </c>
      <c r="F20" s="48" t="s">
        <v>209</v>
      </c>
      <c r="G20" s="49" t="s">
        <v>207</v>
      </c>
      <c r="H20" s="49" t="s">
        <v>201</v>
      </c>
      <c r="I20" s="49" t="s">
        <v>302</v>
      </c>
      <c r="J20" s="49" t="s">
        <v>208</v>
      </c>
      <c r="K20" s="69">
        <v>3</v>
      </c>
      <c r="L20" s="69">
        <v>4</v>
      </c>
      <c r="M20" s="69">
        <v>2</v>
      </c>
      <c r="N20" s="69">
        <v>1</v>
      </c>
      <c r="O20" s="70">
        <f t="shared" si="0"/>
        <v>10</v>
      </c>
    </row>
    <row r="21" spans="1:15" s="52" customFormat="1" ht="112.35" customHeight="1" x14ac:dyDescent="0.25">
      <c r="A21" s="47" t="s">
        <v>6</v>
      </c>
      <c r="B21" s="47" t="s">
        <v>32</v>
      </c>
      <c r="C21" s="68" t="s">
        <v>148</v>
      </c>
      <c r="D21" s="48" t="s">
        <v>298</v>
      </c>
      <c r="E21" s="48" t="s">
        <v>11</v>
      </c>
      <c r="F21" s="48" t="s">
        <v>210</v>
      </c>
      <c r="G21" s="49" t="s">
        <v>200</v>
      </c>
      <c r="H21" s="49" t="s">
        <v>201</v>
      </c>
      <c r="I21" s="49" t="s">
        <v>302</v>
      </c>
      <c r="J21" s="49" t="s">
        <v>211</v>
      </c>
      <c r="K21" s="69">
        <v>3</v>
      </c>
      <c r="L21" s="69">
        <v>2</v>
      </c>
      <c r="M21" s="69">
        <v>2</v>
      </c>
      <c r="N21" s="69">
        <v>1</v>
      </c>
      <c r="O21" s="70">
        <f t="shared" si="0"/>
        <v>8</v>
      </c>
    </row>
    <row r="22" spans="1:15" s="52" customFormat="1" ht="112.35" customHeight="1" x14ac:dyDescent="0.25">
      <c r="A22" s="47" t="s">
        <v>6</v>
      </c>
      <c r="B22" s="47" t="s">
        <v>32</v>
      </c>
      <c r="C22" s="68" t="s">
        <v>148</v>
      </c>
      <c r="D22" s="48" t="s">
        <v>298</v>
      </c>
      <c r="E22" s="48" t="s">
        <v>11</v>
      </c>
      <c r="F22" s="48" t="s">
        <v>313</v>
      </c>
      <c r="G22" s="49" t="s">
        <v>200</v>
      </c>
      <c r="H22" s="49" t="s">
        <v>201</v>
      </c>
      <c r="I22" s="49" t="s">
        <v>314</v>
      </c>
      <c r="J22" s="49" t="s">
        <v>211</v>
      </c>
      <c r="K22" s="69">
        <v>3</v>
      </c>
      <c r="L22" s="69">
        <v>2</v>
      </c>
      <c r="M22" s="69">
        <v>2</v>
      </c>
      <c r="N22" s="69">
        <v>1</v>
      </c>
      <c r="O22" s="70"/>
    </row>
    <row r="23" spans="1:15" s="53" customFormat="1" ht="112.35" customHeight="1" thickBot="1" x14ac:dyDescent="0.3">
      <c r="A23" s="47" t="s">
        <v>6</v>
      </c>
      <c r="B23" s="47" t="s">
        <v>32</v>
      </c>
      <c r="C23" s="68" t="s">
        <v>148</v>
      </c>
      <c r="D23" s="48" t="s">
        <v>205</v>
      </c>
      <c r="E23" s="48" t="s">
        <v>12</v>
      </c>
      <c r="F23" s="48" t="s">
        <v>212</v>
      </c>
      <c r="G23" s="49" t="s">
        <v>207</v>
      </c>
      <c r="H23" s="49" t="s">
        <v>213</v>
      </c>
      <c r="I23" s="49" t="s">
        <v>302</v>
      </c>
      <c r="J23" s="49" t="s">
        <v>208</v>
      </c>
      <c r="K23" s="69">
        <v>3</v>
      </c>
      <c r="L23" s="69">
        <v>2</v>
      </c>
      <c r="M23" s="69">
        <v>1</v>
      </c>
      <c r="N23" s="69">
        <v>1</v>
      </c>
      <c r="O23" s="70">
        <f t="shared" si="0"/>
        <v>7</v>
      </c>
    </row>
    <row r="24" spans="1:15" ht="112.35" customHeight="1" x14ac:dyDescent="0.25">
      <c r="A24" s="47" t="s">
        <v>6</v>
      </c>
      <c r="B24" s="47" t="s">
        <v>32</v>
      </c>
      <c r="C24" s="68" t="s">
        <v>116</v>
      </c>
      <c r="D24" s="48" t="s">
        <v>312</v>
      </c>
      <c r="E24" s="48" t="s">
        <v>12</v>
      </c>
      <c r="F24" s="48" t="s">
        <v>199</v>
      </c>
      <c r="G24" s="49" t="s">
        <v>200</v>
      </c>
      <c r="H24" s="49" t="s">
        <v>201</v>
      </c>
      <c r="I24" s="49" t="s">
        <v>302</v>
      </c>
      <c r="J24" s="49" t="s">
        <v>202</v>
      </c>
      <c r="K24" s="69">
        <v>3</v>
      </c>
      <c r="L24" s="69">
        <v>4</v>
      </c>
      <c r="M24" s="69">
        <v>2</v>
      </c>
      <c r="N24" s="69">
        <v>2</v>
      </c>
      <c r="O24" s="70">
        <f t="shared" si="0"/>
        <v>11</v>
      </c>
    </row>
    <row r="25" spans="1:15" ht="112.35" customHeight="1" x14ac:dyDescent="0.25">
      <c r="A25" s="47" t="s">
        <v>6</v>
      </c>
      <c r="B25" s="47" t="s">
        <v>32</v>
      </c>
      <c r="C25" s="68" t="s">
        <v>116</v>
      </c>
      <c r="D25" s="48" t="s">
        <v>312</v>
      </c>
      <c r="E25" s="48" t="s">
        <v>12</v>
      </c>
      <c r="F25" s="48" t="s">
        <v>203</v>
      </c>
      <c r="G25" s="49" t="s">
        <v>200</v>
      </c>
      <c r="H25" s="49" t="s">
        <v>201</v>
      </c>
      <c r="I25" s="49" t="s">
        <v>302</v>
      </c>
      <c r="J25" s="49" t="s">
        <v>202</v>
      </c>
      <c r="K25" s="69">
        <v>3</v>
      </c>
      <c r="L25" s="69">
        <v>4</v>
      </c>
      <c r="M25" s="69">
        <v>2</v>
      </c>
      <c r="N25" s="69">
        <v>2</v>
      </c>
      <c r="O25" s="70">
        <f t="shared" si="0"/>
        <v>11</v>
      </c>
    </row>
    <row r="26" spans="1:15" ht="112.35" customHeight="1" x14ac:dyDescent="0.25">
      <c r="A26" s="47" t="s">
        <v>6</v>
      </c>
      <c r="B26" s="47" t="s">
        <v>32</v>
      </c>
      <c r="C26" s="68" t="s">
        <v>116</v>
      </c>
      <c r="D26" s="48" t="s">
        <v>312</v>
      </c>
      <c r="E26" s="48" t="s">
        <v>12</v>
      </c>
      <c r="F26" s="48" t="s">
        <v>204</v>
      </c>
      <c r="G26" s="49" t="s">
        <v>200</v>
      </c>
      <c r="H26" s="49" t="s">
        <v>201</v>
      </c>
      <c r="I26" s="49" t="s">
        <v>302</v>
      </c>
      <c r="J26" s="49" t="s">
        <v>202</v>
      </c>
      <c r="K26" s="69">
        <v>3</v>
      </c>
      <c r="L26" s="69">
        <v>4</v>
      </c>
      <c r="M26" s="69">
        <v>2</v>
      </c>
      <c r="N26" s="69">
        <v>2</v>
      </c>
      <c r="O26" s="70">
        <f t="shared" si="0"/>
        <v>11</v>
      </c>
    </row>
    <row r="27" spans="1:15" ht="112.35" customHeight="1" x14ac:dyDescent="0.25">
      <c r="A27" s="47" t="s">
        <v>6</v>
      </c>
      <c r="B27" s="47" t="s">
        <v>32</v>
      </c>
      <c r="C27" s="68" t="s">
        <v>116</v>
      </c>
      <c r="D27" s="48" t="s">
        <v>298</v>
      </c>
      <c r="E27" s="48" t="s">
        <v>11</v>
      </c>
      <c r="F27" s="48" t="s">
        <v>210</v>
      </c>
      <c r="G27" s="49" t="s">
        <v>214</v>
      </c>
      <c r="H27" s="49" t="s">
        <v>201</v>
      </c>
      <c r="I27" s="49" t="s">
        <v>302</v>
      </c>
      <c r="J27" s="49" t="s">
        <v>315</v>
      </c>
      <c r="K27" s="69">
        <v>3</v>
      </c>
      <c r="L27" s="69">
        <v>4</v>
      </c>
      <c r="M27" s="69">
        <v>2</v>
      </c>
      <c r="N27" s="69">
        <v>1</v>
      </c>
      <c r="O27" s="70">
        <f t="shared" si="0"/>
        <v>10</v>
      </c>
    </row>
    <row r="28" spans="1:15" ht="112.35" customHeight="1" x14ac:dyDescent="0.25">
      <c r="A28" s="47" t="s">
        <v>6</v>
      </c>
      <c r="B28" s="47" t="s">
        <v>32</v>
      </c>
      <c r="C28" s="68" t="s">
        <v>116</v>
      </c>
      <c r="D28" s="48" t="s">
        <v>298</v>
      </c>
      <c r="E28" s="48" t="s">
        <v>11</v>
      </c>
      <c r="F28" s="48" t="s">
        <v>316</v>
      </c>
      <c r="G28" s="49" t="s">
        <v>317</v>
      </c>
      <c r="H28" s="49" t="s">
        <v>201</v>
      </c>
      <c r="I28" s="49" t="s">
        <v>314</v>
      </c>
      <c r="J28" s="49" t="s">
        <v>318</v>
      </c>
      <c r="K28" s="69">
        <v>3</v>
      </c>
      <c r="L28" s="69">
        <v>4</v>
      </c>
      <c r="M28" s="69">
        <v>2</v>
      </c>
      <c r="N28" s="69">
        <v>1</v>
      </c>
      <c r="O28" s="70">
        <f t="shared" si="0"/>
        <v>10</v>
      </c>
    </row>
    <row r="29" spans="1:15" ht="112.35" customHeight="1" x14ac:dyDescent="0.25">
      <c r="A29" s="47" t="s">
        <v>6</v>
      </c>
      <c r="B29" s="47" t="s">
        <v>32</v>
      </c>
      <c r="C29" s="68" t="s">
        <v>116</v>
      </c>
      <c r="D29" s="48" t="s">
        <v>164</v>
      </c>
      <c r="E29" s="48" t="s">
        <v>12</v>
      </c>
      <c r="F29" s="48" t="s">
        <v>215</v>
      </c>
      <c r="G29" s="49" t="s">
        <v>214</v>
      </c>
      <c r="H29" s="49" t="s">
        <v>201</v>
      </c>
      <c r="I29" s="49" t="s">
        <v>302</v>
      </c>
      <c r="J29" s="49" t="s">
        <v>208</v>
      </c>
      <c r="K29" s="69">
        <v>3</v>
      </c>
      <c r="L29" s="69">
        <v>4</v>
      </c>
      <c r="M29" s="69">
        <v>2</v>
      </c>
      <c r="N29" s="69">
        <v>1</v>
      </c>
      <c r="O29" s="70">
        <f t="shared" si="0"/>
        <v>10</v>
      </c>
    </row>
    <row r="30" spans="1:15" s="52" customFormat="1" ht="112.35" customHeight="1" x14ac:dyDescent="0.25">
      <c r="A30" s="47" t="s">
        <v>6</v>
      </c>
      <c r="B30" s="47" t="s">
        <v>32</v>
      </c>
      <c r="C30" s="68" t="s">
        <v>116</v>
      </c>
      <c r="D30" s="48" t="s">
        <v>304</v>
      </c>
      <c r="E30" s="48" t="s">
        <v>11</v>
      </c>
      <c r="F30" s="48" t="s">
        <v>305</v>
      </c>
      <c r="G30" s="49" t="s">
        <v>309</v>
      </c>
      <c r="H30" s="49" t="s">
        <v>307</v>
      </c>
      <c r="I30" s="49" t="s">
        <v>308</v>
      </c>
      <c r="J30" s="49" t="s">
        <v>208</v>
      </c>
      <c r="K30" s="69">
        <v>3</v>
      </c>
      <c r="L30" s="69">
        <v>2</v>
      </c>
      <c r="M30" s="69">
        <v>1</v>
      </c>
      <c r="N30" s="69">
        <v>1</v>
      </c>
      <c r="O30" s="70">
        <f t="shared" si="0"/>
        <v>7</v>
      </c>
    </row>
    <row r="31" spans="1:15" ht="112.35" customHeight="1" x14ac:dyDescent="0.25">
      <c r="A31" s="47" t="s">
        <v>6</v>
      </c>
      <c r="B31" s="47" t="s">
        <v>32</v>
      </c>
      <c r="C31" s="68" t="s">
        <v>116</v>
      </c>
      <c r="D31" s="48" t="s">
        <v>216</v>
      </c>
      <c r="E31" s="48" t="s">
        <v>12</v>
      </c>
      <c r="F31" s="48" t="s">
        <v>217</v>
      </c>
      <c r="G31" s="49" t="s">
        <v>218</v>
      </c>
      <c r="H31" s="49" t="s">
        <v>219</v>
      </c>
      <c r="I31" s="49" t="s">
        <v>220</v>
      </c>
      <c r="J31" s="49" t="s">
        <v>221</v>
      </c>
      <c r="K31" s="69">
        <v>3</v>
      </c>
      <c r="L31" s="69">
        <v>2</v>
      </c>
      <c r="M31" s="69">
        <v>1</v>
      </c>
      <c r="N31" s="69">
        <v>1</v>
      </c>
      <c r="O31" s="70">
        <f t="shared" si="0"/>
        <v>7</v>
      </c>
    </row>
    <row r="32" spans="1:15" s="52" customFormat="1" ht="112.35" customHeight="1" thickBot="1" x14ac:dyDescent="0.3">
      <c r="A32" s="47" t="s">
        <v>6</v>
      </c>
      <c r="B32" s="47" t="s">
        <v>32</v>
      </c>
      <c r="C32" s="68" t="s">
        <v>116</v>
      </c>
      <c r="D32" s="48" t="s">
        <v>205</v>
      </c>
      <c r="E32" s="48" t="s">
        <v>12</v>
      </c>
      <c r="F32" s="48" t="s">
        <v>212</v>
      </c>
      <c r="G32" s="49" t="s">
        <v>207</v>
      </c>
      <c r="H32" s="49" t="s">
        <v>213</v>
      </c>
      <c r="I32" s="49" t="s">
        <v>222</v>
      </c>
      <c r="J32" s="49" t="s">
        <v>208</v>
      </c>
      <c r="K32" s="69">
        <v>3</v>
      </c>
      <c r="L32" s="69">
        <v>2</v>
      </c>
      <c r="M32" s="69">
        <v>1</v>
      </c>
      <c r="N32" s="69">
        <v>1</v>
      </c>
      <c r="O32" s="70">
        <f t="shared" si="0"/>
        <v>7</v>
      </c>
    </row>
    <row r="33" spans="1:200" s="51" customFormat="1" ht="112.35" customHeight="1" x14ac:dyDescent="0.25">
      <c r="A33" s="47" t="s">
        <v>6</v>
      </c>
      <c r="B33" s="47" t="s">
        <v>32</v>
      </c>
      <c r="C33" s="68" t="s">
        <v>25</v>
      </c>
      <c r="D33" s="48" t="s">
        <v>223</v>
      </c>
      <c r="E33" s="48" t="s">
        <v>11</v>
      </c>
      <c r="F33" s="48" t="s">
        <v>224</v>
      </c>
      <c r="G33" s="49" t="s">
        <v>200</v>
      </c>
      <c r="H33" s="49" t="s">
        <v>225</v>
      </c>
      <c r="I33" s="49" t="s">
        <v>226</v>
      </c>
      <c r="J33" s="49" t="s">
        <v>178</v>
      </c>
      <c r="K33" s="69">
        <v>3</v>
      </c>
      <c r="L33" s="69">
        <v>2</v>
      </c>
      <c r="M33" s="69">
        <v>1</v>
      </c>
      <c r="N33" s="69">
        <v>3</v>
      </c>
      <c r="O33" s="70">
        <f t="shared" si="0"/>
        <v>9</v>
      </c>
    </row>
    <row r="34" spans="1:200" s="52" customFormat="1" ht="112.35" customHeight="1" x14ac:dyDescent="0.25">
      <c r="A34" s="47" t="s">
        <v>6</v>
      </c>
      <c r="B34" s="47" t="s">
        <v>32</v>
      </c>
      <c r="C34" s="68" t="s">
        <v>25</v>
      </c>
      <c r="D34" s="48" t="s">
        <v>227</v>
      </c>
      <c r="E34" s="48" t="s">
        <v>13</v>
      </c>
      <c r="F34" s="48" t="s">
        <v>228</v>
      </c>
      <c r="G34" s="49" t="s">
        <v>229</v>
      </c>
      <c r="H34" s="49" t="s">
        <v>230</v>
      </c>
      <c r="I34" s="49" t="s">
        <v>226</v>
      </c>
      <c r="J34" s="49" t="s">
        <v>231</v>
      </c>
      <c r="K34" s="69">
        <v>2</v>
      </c>
      <c r="L34" s="69">
        <v>2</v>
      </c>
      <c r="M34" s="69">
        <v>1</v>
      </c>
      <c r="N34" s="69">
        <v>2</v>
      </c>
      <c r="O34" s="70">
        <f t="shared" si="0"/>
        <v>7</v>
      </c>
    </row>
    <row r="35" spans="1:200" s="60" customFormat="1" ht="112.35" customHeight="1" x14ac:dyDescent="0.25">
      <c r="A35" s="47" t="s">
        <v>6</v>
      </c>
      <c r="B35" s="47" t="s">
        <v>32</v>
      </c>
      <c r="C35" s="68" t="s">
        <v>25</v>
      </c>
      <c r="D35" s="48" t="s">
        <v>310</v>
      </c>
      <c r="E35" s="48" t="s">
        <v>13</v>
      </c>
      <c r="F35" s="48" t="s">
        <v>232</v>
      </c>
      <c r="G35" s="49" t="s">
        <v>229</v>
      </c>
      <c r="H35" s="49" t="s">
        <v>230</v>
      </c>
      <c r="I35" s="49" t="s">
        <v>226</v>
      </c>
      <c r="J35" s="49" t="s">
        <v>231</v>
      </c>
      <c r="K35" s="69">
        <v>2</v>
      </c>
      <c r="L35" s="69">
        <v>2</v>
      </c>
      <c r="M35" s="69">
        <v>1</v>
      </c>
      <c r="N35" s="69">
        <v>2</v>
      </c>
      <c r="O35" s="70">
        <f t="shared" si="0"/>
        <v>7</v>
      </c>
    </row>
    <row r="36" spans="1:200" s="60" customFormat="1" ht="112.35" customHeight="1" x14ac:dyDescent="0.25">
      <c r="A36" s="47" t="s">
        <v>6</v>
      </c>
      <c r="B36" s="47" t="s">
        <v>32</v>
      </c>
      <c r="C36" s="68" t="s">
        <v>25</v>
      </c>
      <c r="D36" s="48" t="s">
        <v>227</v>
      </c>
      <c r="E36" s="48" t="s">
        <v>13</v>
      </c>
      <c r="F36" s="48" t="s">
        <v>233</v>
      </c>
      <c r="G36" s="49" t="s">
        <v>229</v>
      </c>
      <c r="H36" s="49" t="s">
        <v>230</v>
      </c>
      <c r="I36" s="49" t="s">
        <v>226</v>
      </c>
      <c r="J36" s="49" t="s">
        <v>231</v>
      </c>
      <c r="K36" s="69">
        <v>2</v>
      </c>
      <c r="L36" s="69">
        <v>2</v>
      </c>
      <c r="M36" s="69">
        <v>1</v>
      </c>
      <c r="N36" s="69">
        <v>2</v>
      </c>
      <c r="O36" s="70">
        <f t="shared" si="0"/>
        <v>7</v>
      </c>
    </row>
    <row r="37" spans="1:200" s="60" customFormat="1" ht="112.35" customHeight="1" x14ac:dyDescent="0.25">
      <c r="A37" s="47" t="s">
        <v>6</v>
      </c>
      <c r="B37" s="47" t="s">
        <v>32</v>
      </c>
      <c r="C37" s="68" t="s">
        <v>25</v>
      </c>
      <c r="D37" s="48" t="s">
        <v>227</v>
      </c>
      <c r="E37" s="48" t="s">
        <v>13</v>
      </c>
      <c r="F37" s="48" t="s">
        <v>234</v>
      </c>
      <c r="G37" s="49" t="s">
        <v>229</v>
      </c>
      <c r="H37" s="49" t="s">
        <v>230</v>
      </c>
      <c r="I37" s="49" t="s">
        <v>226</v>
      </c>
      <c r="J37" s="49" t="s">
        <v>235</v>
      </c>
      <c r="K37" s="69">
        <v>2</v>
      </c>
      <c r="L37" s="69">
        <v>2</v>
      </c>
      <c r="M37" s="69">
        <v>1</v>
      </c>
      <c r="N37" s="69">
        <v>2</v>
      </c>
      <c r="O37" s="70">
        <f t="shared" si="0"/>
        <v>7</v>
      </c>
    </row>
    <row r="38" spans="1:200" s="52" customFormat="1" ht="112.35" customHeight="1" x14ac:dyDescent="0.25">
      <c r="A38" s="47" t="s">
        <v>6</v>
      </c>
      <c r="B38" s="47" t="s">
        <v>32</v>
      </c>
      <c r="C38" s="68" t="s">
        <v>25</v>
      </c>
      <c r="D38" s="48" t="s">
        <v>170</v>
      </c>
      <c r="E38" s="48" t="s">
        <v>11</v>
      </c>
      <c r="F38" s="48" t="s">
        <v>171</v>
      </c>
      <c r="G38" s="49" t="s">
        <v>236</v>
      </c>
      <c r="H38" s="49" t="s">
        <v>230</v>
      </c>
      <c r="I38" s="49" t="s">
        <v>226</v>
      </c>
      <c r="J38" s="49" t="s">
        <v>178</v>
      </c>
      <c r="K38" s="69">
        <v>2</v>
      </c>
      <c r="L38" s="69">
        <v>2</v>
      </c>
      <c r="M38" s="69">
        <v>1</v>
      </c>
      <c r="N38" s="69">
        <v>3</v>
      </c>
      <c r="O38" s="70">
        <f t="shared" si="0"/>
        <v>8</v>
      </c>
    </row>
    <row r="39" spans="1:200" s="52" customFormat="1" ht="112.35" customHeight="1" x14ac:dyDescent="0.25">
      <c r="A39" s="47" t="s">
        <v>6</v>
      </c>
      <c r="B39" s="47" t="s">
        <v>32</v>
      </c>
      <c r="C39" s="68" t="s">
        <v>25</v>
      </c>
      <c r="D39" s="48" t="s">
        <v>237</v>
      </c>
      <c r="E39" s="48" t="s">
        <v>12</v>
      </c>
      <c r="F39" s="48" t="s">
        <v>238</v>
      </c>
      <c r="G39" s="49" t="s">
        <v>239</v>
      </c>
      <c r="H39" s="49" t="s">
        <v>230</v>
      </c>
      <c r="I39" s="49" t="s">
        <v>226</v>
      </c>
      <c r="J39" s="49" t="s">
        <v>231</v>
      </c>
      <c r="K39" s="69">
        <v>3</v>
      </c>
      <c r="L39" s="69">
        <v>2</v>
      </c>
      <c r="M39" s="69">
        <v>1</v>
      </c>
      <c r="N39" s="69">
        <v>2</v>
      </c>
      <c r="O39" s="70"/>
    </row>
    <row r="40" spans="1:200" s="52" customFormat="1" ht="112.35" customHeight="1" x14ac:dyDescent="0.25">
      <c r="A40" s="47" t="s">
        <v>6</v>
      </c>
      <c r="B40" s="47" t="s">
        <v>32</v>
      </c>
      <c r="C40" s="68" t="s">
        <v>25</v>
      </c>
      <c r="D40" s="48" t="s">
        <v>227</v>
      </c>
      <c r="E40" s="48" t="s">
        <v>13</v>
      </c>
      <c r="F40" s="48" t="s">
        <v>240</v>
      </c>
      <c r="G40" s="49" t="s">
        <v>229</v>
      </c>
      <c r="H40" s="49" t="s">
        <v>230</v>
      </c>
      <c r="I40" s="49" t="s">
        <v>226</v>
      </c>
      <c r="J40" s="49" t="s">
        <v>231</v>
      </c>
      <c r="K40" s="69">
        <v>2</v>
      </c>
      <c r="L40" s="69">
        <v>2</v>
      </c>
      <c r="M40" s="69">
        <v>1</v>
      </c>
      <c r="N40" s="69">
        <v>2</v>
      </c>
      <c r="O40" s="70"/>
    </row>
    <row r="41" spans="1:200" s="53" customFormat="1" ht="112.35" customHeight="1" thickBot="1" x14ac:dyDescent="0.3">
      <c r="A41" s="47" t="s">
        <v>6</v>
      </c>
      <c r="B41" s="47" t="s">
        <v>32</v>
      </c>
      <c r="C41" s="68" t="s">
        <v>25</v>
      </c>
      <c r="D41" s="48" t="s">
        <v>227</v>
      </c>
      <c r="E41" s="48" t="s">
        <v>13</v>
      </c>
      <c r="F41" s="48" t="s">
        <v>241</v>
      </c>
      <c r="G41" s="49" t="s">
        <v>229</v>
      </c>
      <c r="H41" s="49" t="s">
        <v>230</v>
      </c>
      <c r="I41" s="49" t="s">
        <v>226</v>
      </c>
      <c r="J41" s="49" t="s">
        <v>231</v>
      </c>
      <c r="K41" s="69">
        <v>2</v>
      </c>
      <c r="L41" s="69">
        <v>2</v>
      </c>
      <c r="M41" s="69">
        <v>1</v>
      </c>
      <c r="N41" s="69">
        <v>2</v>
      </c>
      <c r="O41" s="70">
        <f t="shared" si="0"/>
        <v>7</v>
      </c>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c r="DQ41" s="52"/>
      <c r="DR41" s="52"/>
      <c r="DS41" s="52"/>
      <c r="DT41" s="52"/>
      <c r="DU41" s="52"/>
      <c r="DV41" s="52"/>
      <c r="DW41" s="52"/>
      <c r="DX41" s="52"/>
      <c r="DY41" s="52"/>
      <c r="DZ41" s="52"/>
      <c r="EA41" s="52"/>
      <c r="EB41" s="52"/>
      <c r="EC41" s="52"/>
      <c r="ED41" s="52"/>
      <c r="EE41" s="52"/>
      <c r="EF41" s="52"/>
      <c r="EG41" s="52"/>
      <c r="EH41" s="52"/>
      <c r="EI41" s="52"/>
      <c r="EJ41" s="52"/>
      <c r="EK41" s="52"/>
      <c r="EL41" s="52"/>
      <c r="EM41" s="52"/>
      <c r="EN41" s="52"/>
      <c r="EO41" s="52"/>
      <c r="EP41" s="52"/>
      <c r="EQ41" s="52"/>
      <c r="ER41" s="52"/>
      <c r="ES41" s="52"/>
      <c r="ET41" s="52"/>
      <c r="EU41" s="52"/>
      <c r="EV41" s="52"/>
      <c r="EW41" s="52"/>
      <c r="EX41" s="52"/>
      <c r="EY41" s="52"/>
      <c r="EZ41" s="52"/>
      <c r="FA41" s="52"/>
      <c r="FB41" s="52"/>
      <c r="FC41" s="52"/>
      <c r="FD41" s="52"/>
      <c r="FE41" s="52"/>
      <c r="FF41" s="52"/>
      <c r="FG41" s="52"/>
      <c r="FH41" s="52"/>
      <c r="FI41" s="52"/>
      <c r="FJ41" s="52"/>
      <c r="FK41" s="52"/>
      <c r="FL41" s="52"/>
      <c r="FM41" s="52"/>
      <c r="FN41" s="52"/>
      <c r="FO41" s="52"/>
      <c r="FP41" s="52"/>
      <c r="FQ41" s="52"/>
      <c r="FR41" s="52"/>
      <c r="FS41" s="52"/>
      <c r="FT41" s="52"/>
      <c r="FU41" s="52"/>
      <c r="FV41" s="52"/>
      <c r="FW41" s="52"/>
      <c r="FX41" s="52"/>
      <c r="FY41" s="52"/>
      <c r="FZ41" s="52"/>
      <c r="GA41" s="52"/>
      <c r="GB41" s="52"/>
      <c r="GC41" s="52"/>
      <c r="GD41" s="52"/>
      <c r="GE41" s="52"/>
      <c r="GF41" s="52"/>
      <c r="GG41" s="52"/>
      <c r="GH41" s="52"/>
      <c r="GI41" s="52"/>
      <c r="GJ41" s="52"/>
      <c r="GK41" s="52"/>
      <c r="GL41" s="52"/>
      <c r="GM41" s="52"/>
      <c r="GN41" s="52"/>
      <c r="GO41" s="52"/>
      <c r="GP41" s="52"/>
      <c r="GQ41" s="52"/>
      <c r="GR41" s="52"/>
    </row>
    <row r="42" spans="1:200" s="52" customFormat="1" ht="112.35" customHeight="1" x14ac:dyDescent="0.25">
      <c r="A42" s="47" t="s">
        <v>6</v>
      </c>
      <c r="B42" s="47" t="s">
        <v>32</v>
      </c>
      <c r="C42" s="68" t="s">
        <v>26</v>
      </c>
      <c r="D42" s="48" t="s">
        <v>170</v>
      </c>
      <c r="E42" s="48" t="s">
        <v>11</v>
      </c>
      <c r="F42" s="48" t="s">
        <v>171</v>
      </c>
      <c r="G42" s="49" t="s">
        <v>242</v>
      </c>
      <c r="H42" s="49" t="s">
        <v>243</v>
      </c>
      <c r="I42" s="49" t="s">
        <v>244</v>
      </c>
      <c r="J42" s="49" t="s">
        <v>245</v>
      </c>
      <c r="K42" s="69">
        <v>3</v>
      </c>
      <c r="L42" s="69">
        <v>2</v>
      </c>
      <c r="M42" s="69">
        <v>1</v>
      </c>
      <c r="N42" s="69">
        <v>3</v>
      </c>
      <c r="O42" s="70">
        <f>SUM(K42:N42)</f>
        <v>9</v>
      </c>
    </row>
    <row r="43" spans="1:200" s="52" customFormat="1" ht="112.35" customHeight="1" x14ac:dyDescent="0.25">
      <c r="A43" s="47" t="s">
        <v>6</v>
      </c>
      <c r="B43" s="47" t="s">
        <v>32</v>
      </c>
      <c r="C43" s="68" t="s">
        <v>26</v>
      </c>
      <c r="D43" s="48" t="s">
        <v>304</v>
      </c>
      <c r="E43" s="48" t="s">
        <v>11</v>
      </c>
      <c r="F43" s="48" t="s">
        <v>305</v>
      </c>
      <c r="G43" s="49" t="s">
        <v>311</v>
      </c>
      <c r="H43" s="49" t="s">
        <v>307</v>
      </c>
      <c r="I43" s="49" t="s">
        <v>308</v>
      </c>
      <c r="J43" s="49" t="s">
        <v>208</v>
      </c>
      <c r="K43" s="69">
        <v>3</v>
      </c>
      <c r="L43" s="69">
        <v>2</v>
      </c>
      <c r="M43" s="69">
        <v>1</v>
      </c>
      <c r="N43" s="69">
        <v>1</v>
      </c>
      <c r="O43" s="70">
        <f t="shared" ref="O43" si="1">SUM(K43:N43)</f>
        <v>7</v>
      </c>
    </row>
    <row r="44" spans="1:200" ht="112.35" customHeight="1" x14ac:dyDescent="0.25">
      <c r="A44" s="47" t="s">
        <v>6</v>
      </c>
      <c r="B44" s="47" t="s">
        <v>32</v>
      </c>
      <c r="C44" s="68" t="s">
        <v>26</v>
      </c>
      <c r="D44" s="48" t="s">
        <v>246</v>
      </c>
      <c r="E44" s="48" t="s">
        <v>11</v>
      </c>
      <c r="F44" s="48" t="s">
        <v>247</v>
      </c>
      <c r="G44" s="49" t="s">
        <v>248</v>
      </c>
      <c r="H44" s="49" t="s">
        <v>249</v>
      </c>
      <c r="I44" s="49" t="s">
        <v>250</v>
      </c>
      <c r="J44" s="49" t="s">
        <v>251</v>
      </c>
      <c r="K44" s="69">
        <v>3</v>
      </c>
      <c r="L44" s="69">
        <v>4</v>
      </c>
      <c r="M44" s="69">
        <v>2</v>
      </c>
      <c r="N44" s="69">
        <v>2</v>
      </c>
      <c r="O44" s="70">
        <f>SUM(K44:N44)</f>
        <v>11</v>
      </c>
    </row>
    <row r="45" spans="1:200" ht="112.35" customHeight="1" x14ac:dyDescent="0.25">
      <c r="A45" s="47" t="s">
        <v>6</v>
      </c>
      <c r="B45" s="47" t="s">
        <v>32</v>
      </c>
      <c r="C45" s="68" t="s">
        <v>26</v>
      </c>
      <c r="D45" s="48" t="s">
        <v>246</v>
      </c>
      <c r="E45" s="48" t="s">
        <v>11</v>
      </c>
      <c r="F45" s="48" t="s">
        <v>252</v>
      </c>
      <c r="G45" s="49" t="s">
        <v>248</v>
      </c>
      <c r="H45" s="49" t="s">
        <v>253</v>
      </c>
      <c r="I45" s="49" t="s">
        <v>250</v>
      </c>
      <c r="J45" s="49" t="s">
        <v>251</v>
      </c>
      <c r="K45" s="69">
        <v>3</v>
      </c>
      <c r="L45" s="69">
        <v>4</v>
      </c>
      <c r="M45" s="69">
        <v>2</v>
      </c>
      <c r="N45" s="69">
        <v>2</v>
      </c>
      <c r="O45" s="70">
        <f t="shared" si="0"/>
        <v>11</v>
      </c>
    </row>
    <row r="46" spans="1:200" ht="112.35" customHeight="1" x14ac:dyDescent="0.25">
      <c r="A46" s="47" t="s">
        <v>6</v>
      </c>
      <c r="B46" s="47" t="s">
        <v>32</v>
      </c>
      <c r="C46" s="68" t="s">
        <v>26</v>
      </c>
      <c r="D46" s="48" t="s">
        <v>246</v>
      </c>
      <c r="E46" s="48" t="s">
        <v>11</v>
      </c>
      <c r="F46" s="48" t="s">
        <v>254</v>
      </c>
      <c r="G46" s="49" t="s">
        <v>248</v>
      </c>
      <c r="H46" s="49" t="s">
        <v>253</v>
      </c>
      <c r="I46" s="49" t="s">
        <v>250</v>
      </c>
      <c r="J46" s="49" t="s">
        <v>251</v>
      </c>
      <c r="K46" s="69">
        <v>3</v>
      </c>
      <c r="L46" s="69">
        <v>4</v>
      </c>
      <c r="M46" s="69">
        <v>2</v>
      </c>
      <c r="N46" s="69">
        <v>2</v>
      </c>
      <c r="O46" s="70">
        <f t="shared" si="0"/>
        <v>11</v>
      </c>
    </row>
    <row r="47" spans="1:200" ht="112.35" customHeight="1" x14ac:dyDescent="0.25">
      <c r="A47" s="47" t="s">
        <v>6</v>
      </c>
      <c r="B47" s="47" t="s">
        <v>32</v>
      </c>
      <c r="C47" s="68" t="s">
        <v>26</v>
      </c>
      <c r="D47" s="48" t="s">
        <v>246</v>
      </c>
      <c r="E47" s="48" t="s">
        <v>11</v>
      </c>
      <c r="F47" s="48" t="s">
        <v>255</v>
      </c>
      <c r="G47" s="49" t="s">
        <v>248</v>
      </c>
      <c r="H47" s="49" t="s">
        <v>253</v>
      </c>
      <c r="I47" s="49" t="s">
        <v>250</v>
      </c>
      <c r="J47" s="49" t="s">
        <v>251</v>
      </c>
      <c r="K47" s="69">
        <v>3</v>
      </c>
      <c r="L47" s="69">
        <v>4</v>
      </c>
      <c r="M47" s="69">
        <v>2</v>
      </c>
      <c r="N47" s="69">
        <v>2</v>
      </c>
      <c r="O47" s="70">
        <f t="shared" si="0"/>
        <v>11</v>
      </c>
    </row>
    <row r="48" spans="1:200" ht="112.35" customHeight="1" x14ac:dyDescent="0.25">
      <c r="A48" s="47" t="s">
        <v>6</v>
      </c>
      <c r="B48" s="47" t="s">
        <v>32</v>
      </c>
      <c r="C48" s="68" t="s">
        <v>26</v>
      </c>
      <c r="D48" s="48" t="s">
        <v>246</v>
      </c>
      <c r="E48" s="48" t="s">
        <v>11</v>
      </c>
      <c r="F48" s="48" t="s">
        <v>256</v>
      </c>
      <c r="G48" s="49" t="s">
        <v>248</v>
      </c>
      <c r="H48" s="49" t="s">
        <v>253</v>
      </c>
      <c r="I48" s="49" t="s">
        <v>250</v>
      </c>
      <c r="J48" s="49" t="s">
        <v>251</v>
      </c>
      <c r="K48" s="69">
        <v>3</v>
      </c>
      <c r="L48" s="69">
        <v>4</v>
      </c>
      <c r="M48" s="69">
        <v>2</v>
      </c>
      <c r="N48" s="69">
        <v>2</v>
      </c>
      <c r="O48" s="70">
        <f t="shared" si="0"/>
        <v>11</v>
      </c>
    </row>
    <row r="49" spans="1:15" ht="112.35" customHeight="1" x14ac:dyDescent="0.25">
      <c r="A49" s="47" t="s">
        <v>6</v>
      </c>
      <c r="B49" s="47" t="s">
        <v>32</v>
      </c>
      <c r="C49" s="68" t="s">
        <v>26</v>
      </c>
      <c r="D49" s="48" t="s">
        <v>246</v>
      </c>
      <c r="E49" s="48" t="s">
        <v>11</v>
      </c>
      <c r="F49" s="48" t="s">
        <v>257</v>
      </c>
      <c r="G49" s="49" t="s">
        <v>248</v>
      </c>
      <c r="H49" s="49" t="s">
        <v>253</v>
      </c>
      <c r="I49" s="49" t="s">
        <v>250</v>
      </c>
      <c r="J49" s="49" t="s">
        <v>251</v>
      </c>
      <c r="K49" s="69">
        <v>3</v>
      </c>
      <c r="L49" s="69">
        <v>4</v>
      </c>
      <c r="M49" s="69">
        <v>2</v>
      </c>
      <c r="N49" s="69">
        <v>2</v>
      </c>
      <c r="O49" s="70">
        <f t="shared" si="0"/>
        <v>11</v>
      </c>
    </row>
    <row r="50" spans="1:15" ht="112.35" customHeight="1" x14ac:dyDescent="0.25">
      <c r="A50" s="47" t="s">
        <v>6</v>
      </c>
      <c r="B50" s="47" t="s">
        <v>32</v>
      </c>
      <c r="C50" s="68" t="s">
        <v>26</v>
      </c>
      <c r="D50" s="48" t="s">
        <v>246</v>
      </c>
      <c r="E50" s="48" t="s">
        <v>11</v>
      </c>
      <c r="F50" s="48" t="s">
        <v>258</v>
      </c>
      <c r="G50" s="49" t="s">
        <v>248</v>
      </c>
      <c r="H50" s="49" t="s">
        <v>253</v>
      </c>
      <c r="I50" s="49" t="s">
        <v>250</v>
      </c>
      <c r="J50" s="49" t="s">
        <v>251</v>
      </c>
      <c r="K50" s="69">
        <v>3</v>
      </c>
      <c r="L50" s="69">
        <v>4</v>
      </c>
      <c r="M50" s="69">
        <v>2</v>
      </c>
      <c r="N50" s="69">
        <v>2</v>
      </c>
      <c r="O50" s="70">
        <f t="shared" si="0"/>
        <v>11</v>
      </c>
    </row>
    <row r="51" spans="1:15" ht="112.35" customHeight="1" x14ac:dyDescent="0.25">
      <c r="A51" s="47" t="s">
        <v>6</v>
      </c>
      <c r="B51" s="47" t="s">
        <v>32</v>
      </c>
      <c r="C51" s="68" t="s">
        <v>26</v>
      </c>
      <c r="D51" s="48" t="s">
        <v>237</v>
      </c>
      <c r="E51" s="48" t="s">
        <v>12</v>
      </c>
      <c r="F51" s="48" t="s">
        <v>259</v>
      </c>
      <c r="G51" s="49" t="s">
        <v>260</v>
      </c>
      <c r="H51" s="49" t="s">
        <v>261</v>
      </c>
      <c r="I51" s="49" t="s">
        <v>262</v>
      </c>
      <c r="J51" s="49" t="s">
        <v>263</v>
      </c>
      <c r="K51" s="69">
        <v>2</v>
      </c>
      <c r="L51" s="69">
        <v>4</v>
      </c>
      <c r="M51" s="69">
        <v>1</v>
      </c>
      <c r="N51" s="69">
        <v>2</v>
      </c>
      <c r="O51" s="70">
        <f t="shared" si="0"/>
        <v>9</v>
      </c>
    </row>
    <row r="52" spans="1:15" ht="112.35" customHeight="1" x14ac:dyDescent="0.25">
      <c r="A52" s="47" t="s">
        <v>6</v>
      </c>
      <c r="B52" s="47" t="s">
        <v>32</v>
      </c>
      <c r="C52" s="68" t="s">
        <v>26</v>
      </c>
      <c r="D52" s="48" t="s">
        <v>237</v>
      </c>
      <c r="E52" s="48" t="s">
        <v>12</v>
      </c>
      <c r="F52" s="48" t="s">
        <v>264</v>
      </c>
      <c r="G52" s="49" t="s">
        <v>260</v>
      </c>
      <c r="H52" s="49" t="s">
        <v>261</v>
      </c>
      <c r="I52" s="49" t="s">
        <v>265</v>
      </c>
      <c r="J52" s="49" t="s">
        <v>263</v>
      </c>
      <c r="K52" s="69">
        <v>2</v>
      </c>
      <c r="L52" s="69">
        <v>4</v>
      </c>
      <c r="M52" s="69">
        <v>2</v>
      </c>
      <c r="N52" s="69">
        <v>2</v>
      </c>
      <c r="O52" s="70">
        <f t="shared" si="0"/>
        <v>10</v>
      </c>
    </row>
    <row r="53" spans="1:15" ht="112.35" customHeight="1" x14ac:dyDescent="0.25">
      <c r="A53" s="47" t="s">
        <v>6</v>
      </c>
      <c r="B53" s="47" t="s">
        <v>32</v>
      </c>
      <c r="C53" s="68" t="s">
        <v>26</v>
      </c>
      <c r="D53" s="48" t="s">
        <v>237</v>
      </c>
      <c r="E53" s="48" t="s">
        <v>12</v>
      </c>
      <c r="F53" s="48" t="s">
        <v>266</v>
      </c>
      <c r="G53" s="49" t="s">
        <v>260</v>
      </c>
      <c r="H53" s="49" t="s">
        <v>261</v>
      </c>
      <c r="I53" s="49" t="s">
        <v>265</v>
      </c>
      <c r="J53" s="49" t="s">
        <v>263</v>
      </c>
      <c r="K53" s="69">
        <v>2</v>
      </c>
      <c r="L53" s="69">
        <v>4</v>
      </c>
      <c r="M53" s="69">
        <v>2</v>
      </c>
      <c r="N53" s="69">
        <v>2</v>
      </c>
      <c r="O53" s="70">
        <f t="shared" si="0"/>
        <v>10</v>
      </c>
    </row>
    <row r="54" spans="1:15" s="61" customFormat="1" ht="112.35" customHeight="1" thickBot="1" x14ac:dyDescent="0.3">
      <c r="A54" s="47" t="s">
        <v>6</v>
      </c>
      <c r="B54" s="47" t="s">
        <v>32</v>
      </c>
      <c r="C54" s="68" t="s">
        <v>26</v>
      </c>
      <c r="D54" s="48" t="s">
        <v>237</v>
      </c>
      <c r="E54" s="48" t="s">
        <v>12</v>
      </c>
      <c r="F54" s="48" t="s">
        <v>267</v>
      </c>
      <c r="G54" s="49" t="s">
        <v>260</v>
      </c>
      <c r="H54" s="49" t="s">
        <v>261</v>
      </c>
      <c r="I54" s="49" t="s">
        <v>265</v>
      </c>
      <c r="J54" s="49" t="s">
        <v>263</v>
      </c>
      <c r="K54" s="69">
        <v>2</v>
      </c>
      <c r="L54" s="69">
        <v>4</v>
      </c>
      <c r="M54" s="69">
        <v>2</v>
      </c>
      <c r="N54" s="69">
        <v>2</v>
      </c>
      <c r="O54" s="70">
        <f t="shared" si="0"/>
        <v>10</v>
      </c>
    </row>
    <row r="55" spans="1:15" s="51" customFormat="1" ht="112.35" customHeight="1" x14ac:dyDescent="0.25">
      <c r="A55" s="47" t="s">
        <v>6</v>
      </c>
      <c r="B55" s="47" t="s">
        <v>32</v>
      </c>
      <c r="C55" s="68" t="s">
        <v>27</v>
      </c>
      <c r="D55" s="48" t="s">
        <v>312</v>
      </c>
      <c r="E55" s="48" t="s">
        <v>14</v>
      </c>
      <c r="F55" s="48" t="s">
        <v>268</v>
      </c>
      <c r="G55" s="49" t="s">
        <v>269</v>
      </c>
      <c r="H55" s="49" t="s">
        <v>270</v>
      </c>
      <c r="I55" s="49" t="s">
        <v>271</v>
      </c>
      <c r="J55" s="49" t="s">
        <v>202</v>
      </c>
      <c r="K55" s="69">
        <v>2</v>
      </c>
      <c r="L55" s="69">
        <v>2</v>
      </c>
      <c r="M55" s="69">
        <v>1</v>
      </c>
      <c r="N55" s="69">
        <v>2</v>
      </c>
      <c r="O55" s="70">
        <f t="shared" si="0"/>
        <v>7</v>
      </c>
    </row>
    <row r="56" spans="1:15" s="52" customFormat="1" ht="112.35" customHeight="1" x14ac:dyDescent="0.25">
      <c r="A56" s="47" t="s">
        <v>6</v>
      </c>
      <c r="B56" s="47" t="s">
        <v>32</v>
      </c>
      <c r="C56" s="68" t="s">
        <v>27</v>
      </c>
      <c r="D56" s="48" t="s">
        <v>312</v>
      </c>
      <c r="E56" s="48" t="s">
        <v>14</v>
      </c>
      <c r="F56" s="48" t="s">
        <v>203</v>
      </c>
      <c r="G56" s="49" t="s">
        <v>269</v>
      </c>
      <c r="H56" s="49" t="s">
        <v>270</v>
      </c>
      <c r="I56" s="49" t="s">
        <v>271</v>
      </c>
      <c r="J56" s="49" t="s">
        <v>202</v>
      </c>
      <c r="K56" s="69">
        <v>2</v>
      </c>
      <c r="L56" s="69">
        <v>2</v>
      </c>
      <c r="M56" s="69">
        <v>1</v>
      </c>
      <c r="N56" s="69">
        <v>2</v>
      </c>
      <c r="O56" s="70">
        <f t="shared" si="0"/>
        <v>7</v>
      </c>
    </row>
    <row r="57" spans="1:15" s="52" customFormat="1" ht="112.35" customHeight="1" x14ac:dyDescent="0.25">
      <c r="A57" s="47" t="s">
        <v>6</v>
      </c>
      <c r="B57" s="47" t="s">
        <v>32</v>
      </c>
      <c r="C57" s="68" t="s">
        <v>27</v>
      </c>
      <c r="D57" s="48" t="s">
        <v>312</v>
      </c>
      <c r="E57" s="48" t="s">
        <v>14</v>
      </c>
      <c r="F57" s="48" t="s">
        <v>204</v>
      </c>
      <c r="G57" s="49" t="s">
        <v>269</v>
      </c>
      <c r="H57" s="49" t="s">
        <v>270</v>
      </c>
      <c r="I57" s="49" t="s">
        <v>271</v>
      </c>
      <c r="J57" s="49" t="s">
        <v>202</v>
      </c>
      <c r="K57" s="69">
        <v>2</v>
      </c>
      <c r="L57" s="69">
        <v>2</v>
      </c>
      <c r="M57" s="69">
        <v>1</v>
      </c>
      <c r="N57" s="69">
        <v>2</v>
      </c>
      <c r="O57" s="70">
        <f t="shared" si="0"/>
        <v>7</v>
      </c>
    </row>
    <row r="58" spans="1:15" s="52" customFormat="1" ht="112.35" customHeight="1" x14ac:dyDescent="0.25">
      <c r="A58" s="47" t="s">
        <v>6</v>
      </c>
      <c r="B58" s="47" t="s">
        <v>32</v>
      </c>
      <c r="C58" s="68" t="s">
        <v>27</v>
      </c>
      <c r="D58" s="48" t="s">
        <v>298</v>
      </c>
      <c r="E58" s="48" t="s">
        <v>11</v>
      </c>
      <c r="F58" s="48" t="s">
        <v>210</v>
      </c>
      <c r="G58" s="49" t="s">
        <v>269</v>
      </c>
      <c r="H58" s="49" t="s">
        <v>272</v>
      </c>
      <c r="I58" s="49" t="s">
        <v>271</v>
      </c>
      <c r="J58" s="49" t="s">
        <v>273</v>
      </c>
      <c r="K58" s="69">
        <v>2</v>
      </c>
      <c r="L58" s="69">
        <v>2</v>
      </c>
      <c r="M58" s="69">
        <v>1</v>
      </c>
      <c r="N58" s="69">
        <v>2</v>
      </c>
      <c r="O58" s="70">
        <f t="shared" si="0"/>
        <v>7</v>
      </c>
    </row>
    <row r="59" spans="1:15" s="52" customFormat="1" ht="112.35" customHeight="1" x14ac:dyDescent="0.25">
      <c r="A59" s="47" t="s">
        <v>6</v>
      </c>
      <c r="B59" s="47" t="s">
        <v>32</v>
      </c>
      <c r="C59" s="68" t="s">
        <v>27</v>
      </c>
      <c r="D59" s="48" t="s">
        <v>298</v>
      </c>
      <c r="E59" s="48" t="s">
        <v>11</v>
      </c>
      <c r="F59" s="48" t="s">
        <v>319</v>
      </c>
      <c r="G59" s="49" t="s">
        <v>269</v>
      </c>
      <c r="H59" s="49" t="s">
        <v>272</v>
      </c>
      <c r="I59" s="49" t="s">
        <v>320</v>
      </c>
      <c r="J59" s="49" t="s">
        <v>321</v>
      </c>
      <c r="K59" s="69">
        <v>2</v>
      </c>
      <c r="L59" s="69">
        <v>2</v>
      </c>
      <c r="M59" s="69">
        <v>2</v>
      </c>
      <c r="N59" s="69">
        <v>1</v>
      </c>
      <c r="O59" s="70">
        <f t="shared" si="0"/>
        <v>7</v>
      </c>
    </row>
    <row r="60" spans="1:15" s="53" customFormat="1" ht="112.35" customHeight="1" thickBot="1" x14ac:dyDescent="0.3">
      <c r="A60" s="47" t="s">
        <v>6</v>
      </c>
      <c r="B60" s="47" t="s">
        <v>32</v>
      </c>
      <c r="C60" s="68" t="s">
        <v>27</v>
      </c>
      <c r="D60" s="48" t="s">
        <v>164</v>
      </c>
      <c r="E60" s="48" t="s">
        <v>12</v>
      </c>
      <c r="F60" s="48" t="s">
        <v>165</v>
      </c>
      <c r="G60" s="49" t="s">
        <v>269</v>
      </c>
      <c r="H60" s="49" t="s">
        <v>272</v>
      </c>
      <c r="I60" s="49" t="s">
        <v>271</v>
      </c>
      <c r="J60" s="49" t="s">
        <v>169</v>
      </c>
      <c r="K60" s="69">
        <v>2</v>
      </c>
      <c r="L60" s="69">
        <v>4</v>
      </c>
      <c r="M60" s="69">
        <v>1</v>
      </c>
      <c r="N60" s="69">
        <v>1</v>
      </c>
      <c r="O60" s="70">
        <f t="shared" si="0"/>
        <v>8</v>
      </c>
    </row>
    <row r="61" spans="1:15" s="52" customFormat="1" ht="112.35" customHeight="1" x14ac:dyDescent="0.25">
      <c r="A61" s="47" t="s">
        <v>6</v>
      </c>
      <c r="B61" s="47" t="s">
        <v>32</v>
      </c>
      <c r="C61" s="68" t="s">
        <v>61</v>
      </c>
      <c r="D61" s="48" t="s">
        <v>274</v>
      </c>
      <c r="E61" s="48" t="s">
        <v>12</v>
      </c>
      <c r="F61" s="48" t="s">
        <v>217</v>
      </c>
      <c r="G61" s="49" t="s">
        <v>275</v>
      </c>
      <c r="H61" s="49" t="s">
        <v>276</v>
      </c>
      <c r="I61" s="49" t="s">
        <v>174</v>
      </c>
      <c r="J61" s="49" t="s">
        <v>277</v>
      </c>
      <c r="K61" s="69">
        <v>3</v>
      </c>
      <c r="L61" s="69">
        <v>2</v>
      </c>
      <c r="M61" s="69">
        <v>1</v>
      </c>
      <c r="N61" s="69">
        <v>1</v>
      </c>
      <c r="O61" s="70">
        <f t="shared" si="0"/>
        <v>7</v>
      </c>
    </row>
    <row r="62" spans="1:15" s="52" customFormat="1" ht="112.35" customHeight="1" x14ac:dyDescent="0.25">
      <c r="A62" s="47" t="s">
        <v>6</v>
      </c>
      <c r="B62" s="47" t="s">
        <v>32</v>
      </c>
      <c r="C62" s="68" t="s">
        <v>61</v>
      </c>
      <c r="D62" s="48" t="s">
        <v>274</v>
      </c>
      <c r="E62" s="48" t="s">
        <v>12</v>
      </c>
      <c r="F62" s="48" t="s">
        <v>278</v>
      </c>
      <c r="G62" s="49" t="s">
        <v>275</v>
      </c>
      <c r="H62" s="49" t="s">
        <v>276</v>
      </c>
      <c r="I62" s="49" t="s">
        <v>174</v>
      </c>
      <c r="J62" s="49" t="s">
        <v>277</v>
      </c>
      <c r="K62" s="69">
        <v>3</v>
      </c>
      <c r="L62" s="69">
        <v>2</v>
      </c>
      <c r="M62" s="69">
        <v>1</v>
      </c>
      <c r="N62" s="69">
        <v>1</v>
      </c>
      <c r="O62" s="70">
        <f t="shared" si="0"/>
        <v>7</v>
      </c>
    </row>
    <row r="63" spans="1:15" s="52" customFormat="1" ht="112.35" customHeight="1" x14ac:dyDescent="0.25">
      <c r="A63" s="47" t="s">
        <v>6</v>
      </c>
      <c r="B63" s="47" t="s">
        <v>32</v>
      </c>
      <c r="C63" s="68" t="s">
        <v>61</v>
      </c>
      <c r="D63" s="48" t="s">
        <v>183</v>
      </c>
      <c r="E63" s="48" t="s">
        <v>12</v>
      </c>
      <c r="F63" s="48" t="s">
        <v>183</v>
      </c>
      <c r="G63" s="49" t="s">
        <v>279</v>
      </c>
      <c r="H63" s="49" t="s">
        <v>280</v>
      </c>
      <c r="I63" s="49" t="s">
        <v>186</v>
      </c>
      <c r="J63" s="49" t="s">
        <v>281</v>
      </c>
      <c r="K63" s="69">
        <v>3</v>
      </c>
      <c r="L63" s="69">
        <v>2</v>
      </c>
      <c r="M63" s="69">
        <v>1</v>
      </c>
      <c r="N63" s="69">
        <v>1</v>
      </c>
      <c r="O63" s="70">
        <f t="shared" si="0"/>
        <v>7</v>
      </c>
    </row>
    <row r="64" spans="1:15" s="52" customFormat="1" ht="112.35" customHeight="1" x14ac:dyDescent="0.25">
      <c r="A64" s="47" t="s">
        <v>6</v>
      </c>
      <c r="B64" s="47" t="s">
        <v>32</v>
      </c>
      <c r="C64" s="68" t="s">
        <v>61</v>
      </c>
      <c r="D64" s="48" t="s">
        <v>298</v>
      </c>
      <c r="E64" s="48" t="s">
        <v>11</v>
      </c>
      <c r="F64" s="48" t="s">
        <v>210</v>
      </c>
      <c r="G64" s="49" t="s">
        <v>282</v>
      </c>
      <c r="H64" s="49" t="s">
        <v>283</v>
      </c>
      <c r="I64" s="49" t="s">
        <v>186</v>
      </c>
      <c r="J64" s="49" t="s">
        <v>284</v>
      </c>
      <c r="K64" s="69">
        <v>3</v>
      </c>
      <c r="L64" s="69">
        <v>4</v>
      </c>
      <c r="M64" s="69">
        <v>1</v>
      </c>
      <c r="N64" s="69">
        <v>1</v>
      </c>
      <c r="O64" s="70">
        <f t="shared" si="0"/>
        <v>9</v>
      </c>
    </row>
    <row r="65" spans="1:15" s="53" customFormat="1" ht="112.35" customHeight="1" thickBot="1" x14ac:dyDescent="0.3">
      <c r="A65" s="47" t="s">
        <v>6</v>
      </c>
      <c r="B65" s="47" t="s">
        <v>32</v>
      </c>
      <c r="C65" s="68" t="s">
        <v>61</v>
      </c>
      <c r="D65" s="48" t="s">
        <v>164</v>
      </c>
      <c r="E65" s="48" t="s">
        <v>12</v>
      </c>
      <c r="F65" s="48" t="s">
        <v>165</v>
      </c>
      <c r="G65" s="49" t="s">
        <v>285</v>
      </c>
      <c r="H65" s="49" t="s">
        <v>283</v>
      </c>
      <c r="I65" s="49" t="s">
        <v>186</v>
      </c>
      <c r="J65" s="49" t="s">
        <v>286</v>
      </c>
      <c r="K65" s="69">
        <v>3</v>
      </c>
      <c r="L65" s="69">
        <v>4</v>
      </c>
      <c r="M65" s="69">
        <v>1</v>
      </c>
      <c r="N65" s="69">
        <v>1</v>
      </c>
      <c r="O65" s="70">
        <f t="shared" si="0"/>
        <v>9</v>
      </c>
    </row>
    <row r="66" spans="1:15" s="60" customFormat="1" ht="112.35" customHeight="1" x14ac:dyDescent="0.25">
      <c r="A66" s="47" t="s">
        <v>6</v>
      </c>
      <c r="B66" s="47" t="s">
        <v>32</v>
      </c>
      <c r="C66" s="68" t="s">
        <v>78</v>
      </c>
      <c r="D66" s="48" t="s">
        <v>164</v>
      </c>
      <c r="E66" s="48" t="s">
        <v>12</v>
      </c>
      <c r="F66" s="48" t="s">
        <v>165</v>
      </c>
      <c r="G66" s="49" t="s">
        <v>287</v>
      </c>
      <c r="H66" s="49" t="s">
        <v>283</v>
      </c>
      <c r="I66" s="49" t="s">
        <v>186</v>
      </c>
      <c r="J66" s="49" t="s">
        <v>286</v>
      </c>
      <c r="K66" s="69">
        <v>2</v>
      </c>
      <c r="L66" s="69">
        <v>4</v>
      </c>
      <c r="M66" s="69">
        <v>1</v>
      </c>
      <c r="N66" s="69">
        <v>1</v>
      </c>
      <c r="O66" s="70">
        <f t="shared" si="0"/>
        <v>8</v>
      </c>
    </row>
    <row r="67" spans="1:15" s="62" customFormat="1" ht="112.35" customHeight="1" x14ac:dyDescent="0.25">
      <c r="A67" s="47" t="s">
        <v>6</v>
      </c>
      <c r="B67" s="47" t="s">
        <v>32</v>
      </c>
      <c r="C67" s="68" t="s">
        <v>78</v>
      </c>
      <c r="D67" s="48" t="s">
        <v>183</v>
      </c>
      <c r="E67" s="48" t="s">
        <v>12</v>
      </c>
      <c r="F67" s="48" t="s">
        <v>183</v>
      </c>
      <c r="G67" s="49" t="s">
        <v>282</v>
      </c>
      <c r="H67" s="49" t="s">
        <v>283</v>
      </c>
      <c r="I67" s="49" t="s">
        <v>186</v>
      </c>
      <c r="J67" s="49" t="s">
        <v>281</v>
      </c>
      <c r="K67" s="69">
        <v>3</v>
      </c>
      <c r="L67" s="69">
        <v>2</v>
      </c>
      <c r="M67" s="69">
        <v>1</v>
      </c>
      <c r="N67" s="69">
        <v>1</v>
      </c>
      <c r="O67" s="70">
        <f t="shared" ref="O67:O78" si="2">SUM(K67:N67)</f>
        <v>7</v>
      </c>
    </row>
    <row r="68" spans="1:15" s="62" customFormat="1" ht="112.35" customHeight="1" x14ac:dyDescent="0.25">
      <c r="A68" s="47" t="s">
        <v>6</v>
      </c>
      <c r="B68" s="47" t="s">
        <v>32</v>
      </c>
      <c r="C68" s="68" t="s">
        <v>78</v>
      </c>
      <c r="D68" s="48" t="s">
        <v>191</v>
      </c>
      <c r="E68" s="48" t="s">
        <v>12</v>
      </c>
      <c r="F68" s="48" t="s">
        <v>288</v>
      </c>
      <c r="G68" s="49" t="s">
        <v>289</v>
      </c>
      <c r="H68" s="49" t="s">
        <v>290</v>
      </c>
      <c r="I68" s="49" t="s">
        <v>186</v>
      </c>
      <c r="J68" s="49" t="s">
        <v>281</v>
      </c>
      <c r="K68" s="69">
        <v>2</v>
      </c>
      <c r="L68" s="69">
        <v>4</v>
      </c>
      <c r="M68" s="69">
        <v>1</v>
      </c>
      <c r="N68" s="69">
        <v>1</v>
      </c>
      <c r="O68" s="70">
        <f t="shared" si="2"/>
        <v>8</v>
      </c>
    </row>
    <row r="69" spans="1:15" s="62" customFormat="1" ht="112.35" customHeight="1" x14ac:dyDescent="0.25">
      <c r="A69" s="47" t="s">
        <v>6</v>
      </c>
      <c r="B69" s="47" t="s">
        <v>32</v>
      </c>
      <c r="C69" s="68" t="s">
        <v>78</v>
      </c>
      <c r="D69" s="48" t="s">
        <v>312</v>
      </c>
      <c r="E69" s="48" t="s">
        <v>14</v>
      </c>
      <c r="F69" s="48" t="s">
        <v>291</v>
      </c>
      <c r="G69" s="49" t="s">
        <v>292</v>
      </c>
      <c r="H69" s="49" t="s">
        <v>293</v>
      </c>
      <c r="I69" s="49" t="s">
        <v>186</v>
      </c>
      <c r="J69" s="49" t="s">
        <v>294</v>
      </c>
      <c r="K69" s="69">
        <v>3</v>
      </c>
      <c r="L69" s="69">
        <v>2</v>
      </c>
      <c r="M69" s="69">
        <v>1</v>
      </c>
      <c r="N69" s="69">
        <v>2</v>
      </c>
      <c r="O69" s="70">
        <f t="shared" si="2"/>
        <v>8</v>
      </c>
    </row>
    <row r="70" spans="1:15" s="62" customFormat="1" ht="112.35" customHeight="1" x14ac:dyDescent="0.25">
      <c r="A70" s="47" t="s">
        <v>6</v>
      </c>
      <c r="B70" s="47" t="s">
        <v>32</v>
      </c>
      <c r="C70" s="68" t="s">
        <v>78</v>
      </c>
      <c r="D70" s="48" t="s">
        <v>312</v>
      </c>
      <c r="E70" s="48" t="s">
        <v>14</v>
      </c>
      <c r="F70" s="48" t="s">
        <v>295</v>
      </c>
      <c r="G70" s="49" t="s">
        <v>292</v>
      </c>
      <c r="H70" s="49" t="s">
        <v>293</v>
      </c>
      <c r="I70" s="49" t="s">
        <v>186</v>
      </c>
      <c r="J70" s="49" t="s">
        <v>294</v>
      </c>
      <c r="K70" s="69">
        <v>3</v>
      </c>
      <c r="L70" s="69">
        <v>2</v>
      </c>
      <c r="M70" s="69">
        <v>1</v>
      </c>
      <c r="N70" s="69">
        <v>2</v>
      </c>
      <c r="O70" s="70">
        <f t="shared" si="2"/>
        <v>8</v>
      </c>
    </row>
    <row r="71" spans="1:15" s="52" customFormat="1" ht="112.35" customHeight="1" x14ac:dyDescent="0.25">
      <c r="A71" s="47" t="s">
        <v>6</v>
      </c>
      <c r="B71" s="47" t="s">
        <v>32</v>
      </c>
      <c r="C71" s="68" t="s">
        <v>78</v>
      </c>
      <c r="D71" s="48" t="s">
        <v>312</v>
      </c>
      <c r="E71" s="48" t="s">
        <v>14</v>
      </c>
      <c r="F71" s="48" t="s">
        <v>296</v>
      </c>
      <c r="G71" s="49" t="s">
        <v>292</v>
      </c>
      <c r="H71" s="49" t="s">
        <v>293</v>
      </c>
      <c r="I71" s="49" t="s">
        <v>186</v>
      </c>
      <c r="J71" s="49" t="s">
        <v>294</v>
      </c>
      <c r="K71" s="69">
        <v>3</v>
      </c>
      <c r="L71" s="69">
        <v>2</v>
      </c>
      <c r="M71" s="69">
        <v>1</v>
      </c>
      <c r="N71" s="69">
        <v>2</v>
      </c>
      <c r="O71" s="70">
        <f>SUM(K71:N71)</f>
        <v>8</v>
      </c>
    </row>
    <row r="72" spans="1:15" s="52" customFormat="1" ht="112.35" customHeight="1" x14ac:dyDescent="0.25">
      <c r="A72" s="47" t="s">
        <v>6</v>
      </c>
      <c r="B72" s="47" t="s">
        <v>32</v>
      </c>
      <c r="C72" s="68" t="s">
        <v>78</v>
      </c>
      <c r="D72" s="48" t="s">
        <v>237</v>
      </c>
      <c r="E72" s="48" t="s">
        <v>12</v>
      </c>
      <c r="F72" s="48" t="s">
        <v>259</v>
      </c>
      <c r="G72" s="49" t="s">
        <v>297</v>
      </c>
      <c r="H72" s="49" t="s">
        <v>293</v>
      </c>
      <c r="I72" s="49" t="s">
        <v>186</v>
      </c>
      <c r="J72" s="49" t="s">
        <v>294</v>
      </c>
      <c r="K72" s="69">
        <v>3</v>
      </c>
      <c r="L72" s="69">
        <v>2</v>
      </c>
      <c r="M72" s="69">
        <v>1</v>
      </c>
      <c r="N72" s="69">
        <v>2</v>
      </c>
      <c r="O72" s="70">
        <f t="shared" si="2"/>
        <v>8</v>
      </c>
    </row>
    <row r="73" spans="1:15" s="52" customFormat="1" ht="112.35" customHeight="1" x14ac:dyDescent="0.25">
      <c r="A73" s="47" t="s">
        <v>6</v>
      </c>
      <c r="B73" s="47" t="s">
        <v>32</v>
      </c>
      <c r="C73" s="68" t="s">
        <v>78</v>
      </c>
      <c r="D73" s="48" t="s">
        <v>237</v>
      </c>
      <c r="E73" s="48" t="s">
        <v>12</v>
      </c>
      <c r="F73" s="48" t="s">
        <v>264</v>
      </c>
      <c r="G73" s="49" t="s">
        <v>297</v>
      </c>
      <c r="H73" s="49" t="s">
        <v>293</v>
      </c>
      <c r="I73" s="49" t="s">
        <v>186</v>
      </c>
      <c r="J73" s="49" t="s">
        <v>294</v>
      </c>
      <c r="K73" s="69">
        <v>3</v>
      </c>
      <c r="L73" s="69">
        <v>2</v>
      </c>
      <c r="M73" s="69">
        <v>1</v>
      </c>
      <c r="N73" s="69">
        <v>2</v>
      </c>
      <c r="O73" s="70">
        <f t="shared" si="2"/>
        <v>8</v>
      </c>
    </row>
    <row r="74" spans="1:15" s="52" customFormat="1" ht="112.35" customHeight="1" x14ac:dyDescent="0.25">
      <c r="A74" s="47" t="s">
        <v>6</v>
      </c>
      <c r="B74" s="47" t="s">
        <v>32</v>
      </c>
      <c r="C74" s="68" t="s">
        <v>78</v>
      </c>
      <c r="D74" s="48" t="s">
        <v>237</v>
      </c>
      <c r="E74" s="48" t="s">
        <v>12</v>
      </c>
      <c r="F74" s="48" t="s">
        <v>266</v>
      </c>
      <c r="G74" s="49" t="s">
        <v>297</v>
      </c>
      <c r="H74" s="49" t="s">
        <v>293</v>
      </c>
      <c r="I74" s="49" t="s">
        <v>186</v>
      </c>
      <c r="J74" s="49" t="s">
        <v>294</v>
      </c>
      <c r="K74" s="69">
        <v>3</v>
      </c>
      <c r="L74" s="69">
        <v>2</v>
      </c>
      <c r="M74" s="69">
        <v>1</v>
      </c>
      <c r="N74" s="69">
        <v>2</v>
      </c>
      <c r="O74" s="70">
        <f t="shared" si="2"/>
        <v>8</v>
      </c>
    </row>
    <row r="75" spans="1:15" s="52" customFormat="1" ht="112.35" customHeight="1" x14ac:dyDescent="0.25">
      <c r="A75" s="47" t="s">
        <v>6</v>
      </c>
      <c r="B75" s="47" t="s">
        <v>32</v>
      </c>
      <c r="C75" s="68" t="s">
        <v>78</v>
      </c>
      <c r="D75" s="48" t="s">
        <v>237</v>
      </c>
      <c r="E75" s="48" t="s">
        <v>12</v>
      </c>
      <c r="F75" s="48" t="s">
        <v>267</v>
      </c>
      <c r="G75" s="49" t="s">
        <v>297</v>
      </c>
      <c r="H75" s="49" t="s">
        <v>293</v>
      </c>
      <c r="I75" s="49" t="s">
        <v>186</v>
      </c>
      <c r="J75" s="49" t="s">
        <v>294</v>
      </c>
      <c r="K75" s="69">
        <v>3</v>
      </c>
      <c r="L75" s="69">
        <v>2</v>
      </c>
      <c r="M75" s="69">
        <v>1</v>
      </c>
      <c r="N75" s="69">
        <v>2</v>
      </c>
      <c r="O75" s="70">
        <f t="shared" si="2"/>
        <v>8</v>
      </c>
    </row>
    <row r="76" spans="1:15" s="52" customFormat="1" ht="112.35" customHeight="1" x14ac:dyDescent="0.25">
      <c r="A76" s="47" t="s">
        <v>6</v>
      </c>
      <c r="B76" s="47" t="s">
        <v>32</v>
      </c>
      <c r="C76" s="68" t="s">
        <v>78</v>
      </c>
      <c r="D76" s="48" t="s">
        <v>298</v>
      </c>
      <c r="E76" s="48" t="s">
        <v>11</v>
      </c>
      <c r="F76" s="48" t="s">
        <v>210</v>
      </c>
      <c r="G76" s="49" t="s">
        <v>292</v>
      </c>
      <c r="H76" s="49" t="s">
        <v>293</v>
      </c>
      <c r="I76" s="49" t="s">
        <v>186</v>
      </c>
      <c r="J76" s="49" t="s">
        <v>299</v>
      </c>
      <c r="K76" s="69">
        <v>3</v>
      </c>
      <c r="L76" s="69">
        <v>2</v>
      </c>
      <c r="M76" s="69">
        <v>1</v>
      </c>
      <c r="N76" s="69">
        <v>1</v>
      </c>
      <c r="O76" s="70">
        <f t="shared" si="2"/>
        <v>7</v>
      </c>
    </row>
    <row r="77" spans="1:15" s="52" customFormat="1" ht="112.35" customHeight="1" x14ac:dyDescent="0.25">
      <c r="A77" s="47" t="s">
        <v>6</v>
      </c>
      <c r="B77" s="47" t="s">
        <v>32</v>
      </c>
      <c r="C77" s="68" t="s">
        <v>78</v>
      </c>
      <c r="D77" s="48" t="s">
        <v>298</v>
      </c>
      <c r="E77" s="48" t="s">
        <v>11</v>
      </c>
      <c r="F77" s="48" t="s">
        <v>322</v>
      </c>
      <c r="G77" s="49" t="s">
        <v>292</v>
      </c>
      <c r="H77" s="49" t="s">
        <v>293</v>
      </c>
      <c r="I77" s="49" t="s">
        <v>186</v>
      </c>
      <c r="J77" s="49" t="s">
        <v>299</v>
      </c>
      <c r="K77" s="69">
        <v>3</v>
      </c>
      <c r="L77" s="69">
        <v>2</v>
      </c>
      <c r="M77" s="69">
        <v>1</v>
      </c>
      <c r="N77" s="69">
        <v>1</v>
      </c>
      <c r="O77" s="70">
        <f t="shared" si="2"/>
        <v>7</v>
      </c>
    </row>
    <row r="78" spans="1:15" s="52" customFormat="1" ht="112.35" customHeight="1" x14ac:dyDescent="0.25">
      <c r="A78" s="47" t="s">
        <v>6</v>
      </c>
      <c r="B78" s="47" t="s">
        <v>32</v>
      </c>
      <c r="C78" s="68" t="s">
        <v>78</v>
      </c>
      <c r="D78" s="48" t="s">
        <v>300</v>
      </c>
      <c r="E78" s="48" t="s">
        <v>13</v>
      </c>
      <c r="F78" s="48" t="s">
        <v>171</v>
      </c>
      <c r="G78" s="49" t="s">
        <v>292</v>
      </c>
      <c r="H78" s="49" t="s">
        <v>293</v>
      </c>
      <c r="I78" s="49" t="s">
        <v>186</v>
      </c>
      <c r="J78" s="49" t="s">
        <v>245</v>
      </c>
      <c r="K78" s="69">
        <v>3</v>
      </c>
      <c r="L78" s="69">
        <v>2</v>
      </c>
      <c r="M78" s="69">
        <v>1</v>
      </c>
      <c r="N78" s="69">
        <v>3</v>
      </c>
      <c r="O78" s="70">
        <f t="shared" si="2"/>
        <v>9</v>
      </c>
    </row>
    <row r="79" spans="1:15" s="52" customFormat="1" x14ac:dyDescent="0.25">
      <c r="C79" s="7"/>
      <c r="D79" s="7"/>
      <c r="E79" s="7"/>
      <c r="F79" s="7"/>
    </row>
    <row r="80" spans="1:15" s="52" customFormat="1" x14ac:dyDescent="0.25">
      <c r="C80" s="7"/>
      <c r="D80" s="7"/>
      <c r="E80" s="7"/>
      <c r="F80" s="7"/>
    </row>
    <row r="81" spans="3:6" s="52" customFormat="1" x14ac:dyDescent="0.25">
      <c r="C81" s="7"/>
      <c r="D81" s="7"/>
      <c r="E81" s="7"/>
      <c r="F81" s="7"/>
    </row>
    <row r="82" spans="3:6" s="52" customFormat="1" x14ac:dyDescent="0.25">
      <c r="C82" s="7"/>
      <c r="D82" s="7"/>
      <c r="E82" s="7"/>
      <c r="F82" s="7"/>
    </row>
    <row r="83" spans="3:6" s="52" customFormat="1" x14ac:dyDescent="0.25">
      <c r="C83" s="7"/>
      <c r="D83" s="7"/>
      <c r="E83" s="7"/>
      <c r="F83" s="7"/>
    </row>
    <row r="84" spans="3:6" s="52" customFormat="1" x14ac:dyDescent="0.25">
      <c r="C84" s="7"/>
      <c r="D84" s="7"/>
      <c r="E84" s="7"/>
      <c r="F84" s="7"/>
    </row>
    <row r="85" spans="3:6" s="52" customFormat="1" x14ac:dyDescent="0.25">
      <c r="C85" s="7"/>
      <c r="D85" s="7"/>
      <c r="E85" s="7"/>
      <c r="F85" s="7"/>
    </row>
    <row r="86" spans="3:6" s="52" customFormat="1" x14ac:dyDescent="0.25">
      <c r="C86" s="7"/>
      <c r="D86" s="7"/>
      <c r="E86" s="7"/>
      <c r="F86" s="7"/>
    </row>
    <row r="87" spans="3:6" s="52" customFormat="1" x14ac:dyDescent="0.25">
      <c r="C87" s="7"/>
      <c r="D87" s="7"/>
      <c r="E87" s="7"/>
      <c r="F87" s="7"/>
    </row>
    <row r="88" spans="3:6" s="52" customFormat="1" x14ac:dyDescent="0.25">
      <c r="C88" s="7"/>
      <c r="D88" s="7"/>
      <c r="E88" s="7"/>
      <c r="F88" s="7"/>
    </row>
    <row r="89" spans="3:6" s="52" customFormat="1" x14ac:dyDescent="0.25">
      <c r="C89" s="7"/>
      <c r="D89" s="7"/>
      <c r="E89" s="7"/>
      <c r="F89" s="7"/>
    </row>
    <row r="90" spans="3:6" s="52" customFormat="1" x14ac:dyDescent="0.25">
      <c r="C90" s="7"/>
      <c r="D90" s="7"/>
      <c r="E90" s="7"/>
      <c r="F90" s="7"/>
    </row>
    <row r="91" spans="3:6" s="52" customFormat="1" x14ac:dyDescent="0.25">
      <c r="C91" s="7"/>
      <c r="D91" s="7"/>
      <c r="E91" s="7"/>
      <c r="F91" s="7"/>
    </row>
    <row r="92" spans="3:6" s="52" customFormat="1" x14ac:dyDescent="0.25">
      <c r="C92" s="7"/>
      <c r="D92" s="7"/>
      <c r="E92" s="7"/>
      <c r="F92" s="7"/>
    </row>
    <row r="93" spans="3:6" s="52" customFormat="1" x14ac:dyDescent="0.25">
      <c r="C93" s="7"/>
      <c r="D93" s="7"/>
      <c r="E93" s="7"/>
      <c r="F93" s="7"/>
    </row>
    <row r="94" spans="3:6" s="52" customFormat="1" x14ac:dyDescent="0.25">
      <c r="C94" s="7"/>
      <c r="D94" s="7"/>
      <c r="E94" s="7"/>
      <c r="F94" s="7"/>
    </row>
    <row r="95" spans="3:6" s="52" customFormat="1" x14ac:dyDescent="0.25">
      <c r="C95" s="7"/>
      <c r="D95" s="7"/>
      <c r="E95" s="7"/>
      <c r="F95" s="7"/>
    </row>
    <row r="96" spans="3:6" s="52" customFormat="1" x14ac:dyDescent="0.25">
      <c r="C96" s="7"/>
      <c r="D96" s="7"/>
      <c r="E96" s="7"/>
      <c r="F96" s="7"/>
    </row>
    <row r="97" spans="3:6" s="52" customFormat="1" x14ac:dyDescent="0.25">
      <c r="C97" s="7"/>
      <c r="D97" s="7"/>
      <c r="E97" s="7"/>
      <c r="F97" s="7"/>
    </row>
    <row r="98" spans="3:6" s="52" customFormat="1" x14ac:dyDescent="0.25">
      <c r="C98" s="7"/>
      <c r="D98" s="7"/>
      <c r="E98" s="7"/>
      <c r="F98" s="7"/>
    </row>
    <row r="99" spans="3:6" s="52" customFormat="1" x14ac:dyDescent="0.25">
      <c r="C99" s="7"/>
      <c r="D99" s="7"/>
      <c r="E99" s="7"/>
      <c r="F99" s="7"/>
    </row>
    <row r="100" spans="3:6" s="52" customFormat="1" x14ac:dyDescent="0.25">
      <c r="C100" s="7"/>
      <c r="D100" s="7"/>
      <c r="E100" s="7"/>
      <c r="F100" s="7"/>
    </row>
    <row r="101" spans="3:6" s="52" customFormat="1" x14ac:dyDescent="0.25">
      <c r="C101" s="7"/>
      <c r="D101" s="7"/>
      <c r="E101" s="7"/>
      <c r="F101" s="7"/>
    </row>
    <row r="102" spans="3:6" s="52" customFormat="1" x14ac:dyDescent="0.25">
      <c r="C102" s="7"/>
      <c r="D102" s="7"/>
      <c r="E102" s="7"/>
      <c r="F102" s="7"/>
    </row>
    <row r="103" spans="3:6" s="52" customFormat="1" x14ac:dyDescent="0.25">
      <c r="C103" s="7"/>
      <c r="D103" s="7"/>
      <c r="E103" s="7"/>
      <c r="F103" s="7"/>
    </row>
    <row r="104" spans="3:6" s="52" customFormat="1" x14ac:dyDescent="0.25">
      <c r="C104" s="7"/>
      <c r="D104" s="7"/>
      <c r="E104" s="7"/>
      <c r="F104" s="7"/>
    </row>
    <row r="105" spans="3:6" s="52" customFormat="1" x14ac:dyDescent="0.25">
      <c r="C105" s="7"/>
      <c r="D105" s="7"/>
      <c r="E105" s="7"/>
      <c r="F105" s="7"/>
    </row>
    <row r="106" spans="3:6" s="52" customFormat="1" x14ac:dyDescent="0.25">
      <c r="C106" s="7"/>
      <c r="D106" s="7"/>
      <c r="E106" s="7"/>
      <c r="F106" s="7"/>
    </row>
    <row r="107" spans="3:6" s="52" customFormat="1" x14ac:dyDescent="0.25">
      <c r="C107" s="7"/>
      <c r="D107" s="7"/>
      <c r="E107" s="7"/>
      <c r="F107" s="7"/>
    </row>
    <row r="108" spans="3:6" s="52" customFormat="1" x14ac:dyDescent="0.25">
      <c r="C108" s="7"/>
      <c r="D108" s="7"/>
      <c r="E108" s="7"/>
      <c r="F108" s="7"/>
    </row>
    <row r="109" spans="3:6" s="52" customFormat="1" x14ac:dyDescent="0.25">
      <c r="C109" s="7"/>
      <c r="D109" s="7"/>
      <c r="E109" s="7"/>
      <c r="F109" s="7"/>
    </row>
    <row r="110" spans="3:6" s="52" customFormat="1" x14ac:dyDescent="0.25">
      <c r="C110" s="7"/>
      <c r="D110" s="7"/>
      <c r="E110" s="7"/>
      <c r="F110" s="7"/>
    </row>
    <row r="111" spans="3:6" s="52" customFormat="1" x14ac:dyDescent="0.25">
      <c r="C111" s="7"/>
      <c r="D111" s="7"/>
      <c r="E111" s="7"/>
      <c r="F111" s="7"/>
    </row>
    <row r="112" spans="3:6" s="52" customFormat="1" x14ac:dyDescent="0.25">
      <c r="C112" s="7"/>
      <c r="D112" s="7"/>
      <c r="E112" s="7"/>
      <c r="F112" s="7"/>
    </row>
    <row r="113" spans="3:6" s="52" customFormat="1" x14ac:dyDescent="0.25">
      <c r="C113" s="7"/>
      <c r="D113" s="7"/>
      <c r="E113" s="7"/>
      <c r="F113" s="7"/>
    </row>
    <row r="114" spans="3:6" s="52" customFormat="1" x14ac:dyDescent="0.25">
      <c r="C114" s="7"/>
      <c r="D114" s="7"/>
      <c r="E114" s="7"/>
      <c r="F114" s="7"/>
    </row>
    <row r="115" spans="3:6" s="52" customFormat="1" x14ac:dyDescent="0.25">
      <c r="C115" s="7"/>
      <c r="D115" s="7"/>
      <c r="E115" s="7"/>
      <c r="F115" s="7"/>
    </row>
    <row r="116" spans="3:6" s="52" customFormat="1" x14ac:dyDescent="0.25">
      <c r="C116" s="7"/>
      <c r="D116" s="7"/>
      <c r="E116" s="7"/>
      <c r="F116" s="7"/>
    </row>
    <row r="117" spans="3:6" s="52" customFormat="1" x14ac:dyDescent="0.25">
      <c r="C117" s="7"/>
      <c r="D117" s="7"/>
      <c r="E117" s="7"/>
      <c r="F117" s="7"/>
    </row>
    <row r="118" spans="3:6" s="52" customFormat="1" x14ac:dyDescent="0.25">
      <c r="C118" s="7"/>
      <c r="D118" s="7"/>
      <c r="E118" s="7"/>
      <c r="F118" s="7"/>
    </row>
    <row r="119" spans="3:6" s="52" customFormat="1" x14ac:dyDescent="0.25">
      <c r="C119" s="7"/>
      <c r="D119" s="7"/>
      <c r="E119" s="7"/>
      <c r="F119" s="7"/>
    </row>
    <row r="120" spans="3:6" s="52" customFormat="1" x14ac:dyDescent="0.25">
      <c r="C120" s="7"/>
      <c r="D120" s="7"/>
      <c r="E120" s="7"/>
      <c r="F120" s="7"/>
    </row>
    <row r="121" spans="3:6" s="52" customFormat="1" x14ac:dyDescent="0.25">
      <c r="C121" s="7"/>
      <c r="D121" s="7"/>
      <c r="E121" s="7"/>
      <c r="F121" s="7"/>
    </row>
    <row r="122" spans="3:6" s="52" customFormat="1" x14ac:dyDescent="0.25">
      <c r="C122" s="7"/>
      <c r="D122" s="7"/>
      <c r="E122" s="7"/>
      <c r="F122" s="7"/>
    </row>
    <row r="123" spans="3:6" s="52" customFormat="1" x14ac:dyDescent="0.25">
      <c r="C123" s="7"/>
      <c r="D123" s="7"/>
      <c r="E123" s="7"/>
      <c r="F123" s="7"/>
    </row>
    <row r="124" spans="3:6" s="52" customFormat="1" x14ac:dyDescent="0.25">
      <c r="C124" s="7"/>
      <c r="D124" s="7"/>
      <c r="E124" s="7"/>
      <c r="F124" s="7"/>
    </row>
    <row r="125" spans="3:6" s="52" customFormat="1" x14ac:dyDescent="0.25">
      <c r="C125" s="7"/>
      <c r="D125" s="7"/>
      <c r="E125" s="7"/>
      <c r="F125" s="7"/>
    </row>
    <row r="126" spans="3:6" s="52" customFormat="1" x14ac:dyDescent="0.25">
      <c r="C126" s="7"/>
      <c r="D126" s="7"/>
      <c r="E126" s="7"/>
      <c r="F126" s="7"/>
    </row>
    <row r="127" spans="3:6" s="52" customFormat="1" x14ac:dyDescent="0.25">
      <c r="C127" s="7"/>
      <c r="D127" s="7"/>
      <c r="E127" s="7"/>
      <c r="F127" s="7"/>
    </row>
    <row r="128" spans="3:6" s="52" customFormat="1" x14ac:dyDescent="0.25">
      <c r="C128" s="7"/>
      <c r="D128" s="7"/>
      <c r="E128" s="7"/>
      <c r="F128" s="7"/>
    </row>
    <row r="129" spans="3:6" s="52" customFormat="1" x14ac:dyDescent="0.25">
      <c r="C129" s="7"/>
      <c r="D129" s="7"/>
      <c r="E129" s="7"/>
      <c r="F129" s="7"/>
    </row>
    <row r="130" spans="3:6" s="52" customFormat="1" x14ac:dyDescent="0.25">
      <c r="C130" s="7"/>
      <c r="D130" s="7"/>
      <c r="E130" s="7"/>
      <c r="F130" s="7"/>
    </row>
    <row r="131" spans="3:6" s="52" customFormat="1" x14ac:dyDescent="0.25">
      <c r="C131" s="7"/>
      <c r="D131" s="7"/>
      <c r="E131" s="7"/>
      <c r="F131" s="7"/>
    </row>
    <row r="132" spans="3:6" s="52" customFormat="1" x14ac:dyDescent="0.25">
      <c r="C132" s="7"/>
      <c r="D132" s="7"/>
      <c r="E132" s="7"/>
      <c r="F132" s="7"/>
    </row>
    <row r="133" spans="3:6" s="52" customFormat="1" x14ac:dyDescent="0.25">
      <c r="C133" s="7"/>
      <c r="D133" s="7"/>
      <c r="E133" s="7"/>
      <c r="F133" s="7"/>
    </row>
    <row r="134" spans="3:6" s="52" customFormat="1" x14ac:dyDescent="0.25">
      <c r="C134" s="7"/>
      <c r="D134" s="7"/>
      <c r="E134" s="7"/>
      <c r="F134" s="7"/>
    </row>
    <row r="135" spans="3:6" s="52" customFormat="1" x14ac:dyDescent="0.25">
      <c r="C135" s="7"/>
      <c r="D135" s="7"/>
      <c r="E135" s="7"/>
      <c r="F135" s="7"/>
    </row>
    <row r="136" spans="3:6" s="52" customFormat="1" x14ac:dyDescent="0.25">
      <c r="C136" s="7"/>
      <c r="D136" s="7"/>
      <c r="E136" s="7"/>
      <c r="F136" s="7"/>
    </row>
    <row r="137" spans="3:6" s="52" customFormat="1" x14ac:dyDescent="0.25">
      <c r="C137" s="7"/>
      <c r="D137" s="7"/>
      <c r="E137" s="7"/>
      <c r="F137" s="7"/>
    </row>
    <row r="138" spans="3:6" s="52" customFormat="1" x14ac:dyDescent="0.25">
      <c r="C138" s="7"/>
      <c r="D138" s="7"/>
      <c r="E138" s="7"/>
      <c r="F138" s="7"/>
    </row>
    <row r="139" spans="3:6" s="52" customFormat="1" x14ac:dyDescent="0.25">
      <c r="C139" s="7"/>
      <c r="D139" s="7"/>
      <c r="E139" s="7"/>
      <c r="F139" s="7"/>
    </row>
    <row r="140" spans="3:6" s="52" customFormat="1" x14ac:dyDescent="0.25">
      <c r="C140" s="7"/>
      <c r="D140" s="7"/>
      <c r="E140" s="7"/>
      <c r="F140" s="7"/>
    </row>
    <row r="141" spans="3:6" s="52" customFormat="1" x14ac:dyDescent="0.25">
      <c r="C141" s="7"/>
      <c r="D141" s="7"/>
      <c r="E141" s="7"/>
      <c r="F141" s="7"/>
    </row>
    <row r="142" spans="3:6" s="52" customFormat="1" x14ac:dyDescent="0.25">
      <c r="C142" s="7"/>
      <c r="D142" s="7"/>
      <c r="E142" s="7"/>
      <c r="F142" s="7"/>
    </row>
    <row r="143" spans="3:6" s="52" customFormat="1" x14ac:dyDescent="0.25">
      <c r="C143" s="7"/>
      <c r="D143" s="7"/>
      <c r="E143" s="7"/>
      <c r="F143" s="7"/>
    </row>
    <row r="144" spans="3:6" s="52" customFormat="1" x14ac:dyDescent="0.25">
      <c r="C144" s="7"/>
      <c r="D144" s="7"/>
      <c r="E144" s="7"/>
      <c r="F144" s="7"/>
    </row>
    <row r="145" spans="3:6" s="52" customFormat="1" x14ac:dyDescent="0.25">
      <c r="C145" s="7"/>
      <c r="D145" s="7"/>
      <c r="E145" s="7"/>
      <c r="F145" s="7"/>
    </row>
    <row r="146" spans="3:6" s="52" customFormat="1" x14ac:dyDescent="0.25">
      <c r="C146" s="7"/>
      <c r="D146" s="7"/>
      <c r="E146" s="7"/>
      <c r="F146" s="7"/>
    </row>
    <row r="147" spans="3:6" s="52" customFormat="1" x14ac:dyDescent="0.25">
      <c r="C147" s="7"/>
      <c r="D147" s="7"/>
      <c r="E147" s="7"/>
      <c r="F147" s="7"/>
    </row>
    <row r="148" spans="3:6" s="52" customFormat="1" x14ac:dyDescent="0.25">
      <c r="C148" s="7"/>
      <c r="D148" s="7"/>
      <c r="E148" s="7"/>
      <c r="F148" s="7"/>
    </row>
    <row r="149" spans="3:6" s="52" customFormat="1" x14ac:dyDescent="0.25">
      <c r="C149" s="7"/>
      <c r="D149" s="7"/>
      <c r="E149" s="7"/>
      <c r="F149" s="7"/>
    </row>
    <row r="150" spans="3:6" s="52" customFormat="1" x14ac:dyDescent="0.25">
      <c r="C150" s="7"/>
      <c r="D150" s="7"/>
      <c r="E150" s="7"/>
      <c r="F150" s="7"/>
    </row>
    <row r="151" spans="3:6" s="52" customFormat="1" x14ac:dyDescent="0.25">
      <c r="C151" s="7"/>
      <c r="D151" s="7"/>
      <c r="E151" s="7"/>
      <c r="F151" s="7"/>
    </row>
    <row r="152" spans="3:6" s="52" customFormat="1" x14ac:dyDescent="0.25">
      <c r="C152" s="7"/>
      <c r="D152" s="7"/>
      <c r="E152" s="7"/>
      <c r="F152" s="7"/>
    </row>
    <row r="153" spans="3:6" s="52" customFormat="1" x14ac:dyDescent="0.25">
      <c r="C153" s="7"/>
      <c r="D153" s="7"/>
      <c r="E153" s="7"/>
      <c r="F153" s="7"/>
    </row>
    <row r="154" spans="3:6" s="52" customFormat="1" x14ac:dyDescent="0.25">
      <c r="C154" s="7"/>
      <c r="D154" s="7"/>
      <c r="E154" s="7"/>
      <c r="F154" s="7"/>
    </row>
    <row r="155" spans="3:6" s="52" customFormat="1" x14ac:dyDescent="0.25">
      <c r="C155" s="7"/>
      <c r="D155" s="7"/>
      <c r="E155" s="7"/>
      <c r="F155" s="7"/>
    </row>
    <row r="156" spans="3:6" s="52" customFormat="1" x14ac:dyDescent="0.25">
      <c r="C156" s="7"/>
      <c r="D156" s="7"/>
      <c r="E156" s="7"/>
      <c r="F156" s="7"/>
    </row>
    <row r="157" spans="3:6" s="52" customFormat="1" x14ac:dyDescent="0.25">
      <c r="C157" s="7"/>
      <c r="D157" s="7"/>
      <c r="E157" s="7"/>
      <c r="F157" s="7"/>
    </row>
    <row r="158" spans="3:6" s="52" customFormat="1" x14ac:dyDescent="0.25">
      <c r="C158" s="7"/>
      <c r="D158" s="7"/>
      <c r="E158" s="7"/>
      <c r="F158" s="7"/>
    </row>
    <row r="159" spans="3:6" s="52" customFormat="1" x14ac:dyDescent="0.25">
      <c r="C159" s="7"/>
      <c r="D159" s="7"/>
      <c r="E159" s="7"/>
      <c r="F159" s="7"/>
    </row>
    <row r="160" spans="3:6" s="52" customFormat="1" x14ac:dyDescent="0.25">
      <c r="C160" s="7"/>
      <c r="D160" s="7"/>
      <c r="E160" s="7"/>
      <c r="F160" s="7"/>
    </row>
    <row r="161" spans="3:6" s="52" customFormat="1" x14ac:dyDescent="0.25">
      <c r="C161" s="7"/>
      <c r="D161" s="7"/>
      <c r="E161" s="7"/>
      <c r="F161" s="7"/>
    </row>
    <row r="162" spans="3:6" s="52" customFormat="1" x14ac:dyDescent="0.25">
      <c r="C162" s="7"/>
      <c r="D162" s="7"/>
      <c r="E162" s="7"/>
      <c r="F162" s="7"/>
    </row>
    <row r="163" spans="3:6" s="52" customFormat="1" x14ac:dyDescent="0.25">
      <c r="C163" s="7"/>
      <c r="D163" s="7"/>
      <c r="E163" s="7"/>
      <c r="F163" s="7"/>
    </row>
    <row r="164" spans="3:6" s="52" customFormat="1" x14ac:dyDescent="0.25">
      <c r="C164" s="7"/>
      <c r="D164" s="7"/>
      <c r="E164" s="7"/>
      <c r="F164" s="7"/>
    </row>
  </sheetData>
  <sheetProtection sheet="1" objects="1" scenarios="1"/>
  <autoFilter ref="A2:O2"/>
  <dataConsolidate/>
  <mergeCells count="1">
    <mergeCell ref="A1:O1"/>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[1]code!#REF!</xm:f>
          </x14:formula1>
          <xm:sqref>E3:E78 A3:B78</xm:sqref>
        </x14:dataValidation>
        <x14:dataValidation type="list" allowBlank="1" showInputMessage="1" showErrorMessage="1">
          <x14:formula1>
            <xm:f>INDIRECT(VLOOKUP(A3&amp;"-"&amp;B3,[1]code!#REF!,2,FALSE))</xm:f>
          </x14:formula1>
          <xm:sqref>C3:C78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workbookViewId="0">
      <selection activeCell="D31" sqref="D31"/>
    </sheetView>
  </sheetViews>
  <sheetFormatPr defaultRowHeight="15" x14ac:dyDescent="0.25"/>
  <cols>
    <col min="1" max="1" width="43.42578125" bestFit="1" customWidth="1"/>
    <col min="2" max="17" width="25.7109375" customWidth="1"/>
  </cols>
  <sheetData>
    <row r="1" spans="1:17" s="35" customFormat="1" ht="24.95" customHeight="1" x14ac:dyDescent="0.3"/>
    <row r="2" spans="1:17" s="35" customFormat="1" ht="72.75" customHeight="1" x14ac:dyDescent="0.3">
      <c r="A2" s="46" t="s">
        <v>326</v>
      </c>
    </row>
    <row r="3" spans="1:17" s="35" customFormat="1" ht="24.95" customHeight="1" x14ac:dyDescent="0.3"/>
    <row r="4" spans="1:17" x14ac:dyDescent="0.25">
      <c r="A4" s="29" t="s">
        <v>30</v>
      </c>
      <c r="B4" s="33" t="s">
        <v>32</v>
      </c>
      <c r="C4" s="28"/>
    </row>
    <row r="5" spans="1:17" x14ac:dyDescent="0.25">
      <c r="A5" s="28"/>
      <c r="B5" s="28"/>
      <c r="C5" s="28"/>
    </row>
    <row r="6" spans="1:17" x14ac:dyDescent="0.25">
      <c r="A6" s="29" t="s">
        <v>146</v>
      </c>
      <c r="B6" s="36" t="s">
        <v>145</v>
      </c>
      <c r="C6" s="30"/>
      <c r="D6" s="30"/>
      <c r="E6" s="30"/>
      <c r="F6" s="30"/>
      <c r="G6" s="30"/>
      <c r="H6" s="30"/>
      <c r="I6" s="30"/>
      <c r="J6" s="30"/>
      <c r="K6" s="30"/>
      <c r="L6" s="30"/>
      <c r="M6" s="30"/>
      <c r="N6" s="30"/>
      <c r="O6" s="30"/>
      <c r="P6" s="30"/>
      <c r="Q6" s="30"/>
    </row>
    <row r="7" spans="1:17" s="73" customFormat="1" ht="76.5" x14ac:dyDescent="0.25">
      <c r="A7" s="71" t="s">
        <v>143</v>
      </c>
      <c r="B7" s="72" t="s">
        <v>116</v>
      </c>
      <c r="C7" s="72" t="s">
        <v>26</v>
      </c>
      <c r="D7" s="72" t="s">
        <v>148</v>
      </c>
      <c r="E7" s="72" t="s">
        <v>25</v>
      </c>
      <c r="F7" s="72" t="s">
        <v>100</v>
      </c>
      <c r="G7" s="72" t="s">
        <v>20</v>
      </c>
      <c r="H7" s="72" t="s">
        <v>93</v>
      </c>
      <c r="I7" s="72" t="s">
        <v>55</v>
      </c>
      <c r="J7" s="72" t="s">
        <v>23</v>
      </c>
      <c r="K7" s="72" t="s">
        <v>59</v>
      </c>
      <c r="L7" s="72" t="s">
        <v>16</v>
      </c>
      <c r="M7" s="72" t="s">
        <v>27</v>
      </c>
      <c r="N7" s="72" t="s">
        <v>61</v>
      </c>
      <c r="O7" s="72" t="s">
        <v>78</v>
      </c>
      <c r="P7" s="72" t="s">
        <v>303</v>
      </c>
      <c r="Q7" s="72" t="s">
        <v>144</v>
      </c>
    </row>
    <row r="8" spans="1:17" x14ac:dyDescent="0.25">
      <c r="A8" s="32" t="s">
        <v>312</v>
      </c>
      <c r="B8" s="31">
        <v>33</v>
      </c>
      <c r="C8" s="31"/>
      <c r="D8" s="31">
        <v>33</v>
      </c>
      <c r="E8" s="31"/>
      <c r="F8" s="31"/>
      <c r="G8" s="31"/>
      <c r="H8" s="31"/>
      <c r="I8" s="31"/>
      <c r="J8" s="31"/>
      <c r="K8" s="31"/>
      <c r="L8" s="31"/>
      <c r="M8" s="31">
        <v>21</v>
      </c>
      <c r="N8" s="31"/>
      <c r="O8" s="31">
        <v>24</v>
      </c>
      <c r="P8" s="31"/>
      <c r="Q8" s="31">
        <v>111</v>
      </c>
    </row>
    <row r="9" spans="1:17" x14ac:dyDescent="0.25">
      <c r="A9" s="32" t="s">
        <v>246</v>
      </c>
      <c r="B9" s="31"/>
      <c r="C9" s="31">
        <v>77</v>
      </c>
      <c r="D9" s="31"/>
      <c r="E9" s="31"/>
      <c r="F9" s="31"/>
      <c r="G9" s="31"/>
      <c r="H9" s="31"/>
      <c r="I9" s="31"/>
      <c r="J9" s="31"/>
      <c r="K9" s="31"/>
      <c r="L9" s="31"/>
      <c r="M9" s="31"/>
      <c r="N9" s="31"/>
      <c r="O9" s="31"/>
      <c r="P9" s="31"/>
      <c r="Q9" s="31">
        <v>77</v>
      </c>
    </row>
    <row r="10" spans="1:17" x14ac:dyDescent="0.25">
      <c r="A10" s="32" t="s">
        <v>237</v>
      </c>
      <c r="B10" s="31"/>
      <c r="C10" s="31">
        <v>39</v>
      </c>
      <c r="D10" s="31"/>
      <c r="E10" s="31"/>
      <c r="F10" s="31"/>
      <c r="G10" s="31"/>
      <c r="H10" s="31"/>
      <c r="I10" s="31"/>
      <c r="J10" s="31"/>
      <c r="K10" s="31"/>
      <c r="L10" s="31"/>
      <c r="M10" s="31"/>
      <c r="N10" s="31"/>
      <c r="O10" s="31">
        <v>32</v>
      </c>
      <c r="P10" s="31"/>
      <c r="Q10" s="31">
        <v>71</v>
      </c>
    </row>
    <row r="11" spans="1:17" x14ac:dyDescent="0.25">
      <c r="A11" s="32" t="s">
        <v>170</v>
      </c>
      <c r="B11" s="31"/>
      <c r="C11" s="31">
        <v>9</v>
      </c>
      <c r="D11" s="31"/>
      <c r="E11" s="31">
        <v>8</v>
      </c>
      <c r="F11" s="31">
        <v>17</v>
      </c>
      <c r="G11" s="31">
        <v>18</v>
      </c>
      <c r="H11" s="31"/>
      <c r="I11" s="31"/>
      <c r="J11" s="31"/>
      <c r="K11" s="31">
        <v>9</v>
      </c>
      <c r="L11" s="31">
        <v>9</v>
      </c>
      <c r="M11" s="31"/>
      <c r="N11" s="31"/>
      <c r="O11" s="31"/>
      <c r="P11" s="31"/>
      <c r="Q11" s="31">
        <v>70</v>
      </c>
    </row>
    <row r="12" spans="1:17" x14ac:dyDescent="0.25">
      <c r="A12" s="32" t="s">
        <v>298</v>
      </c>
      <c r="B12" s="31">
        <v>20</v>
      </c>
      <c r="C12" s="31"/>
      <c r="D12" s="31">
        <v>8</v>
      </c>
      <c r="E12" s="31"/>
      <c r="F12" s="31"/>
      <c r="G12" s="31"/>
      <c r="H12" s="31"/>
      <c r="I12" s="31"/>
      <c r="J12" s="31"/>
      <c r="K12" s="31"/>
      <c r="L12" s="31"/>
      <c r="M12" s="31">
        <v>14</v>
      </c>
      <c r="N12" s="31">
        <v>9</v>
      </c>
      <c r="O12" s="31">
        <v>14</v>
      </c>
      <c r="P12" s="31"/>
      <c r="Q12" s="31">
        <v>65</v>
      </c>
    </row>
    <row r="13" spans="1:17" x14ac:dyDescent="0.25">
      <c r="A13" s="32" t="s">
        <v>164</v>
      </c>
      <c r="B13" s="31">
        <v>10</v>
      </c>
      <c r="C13" s="31"/>
      <c r="D13" s="31"/>
      <c r="E13" s="31"/>
      <c r="F13" s="31">
        <v>7</v>
      </c>
      <c r="G13" s="31"/>
      <c r="H13" s="31"/>
      <c r="I13" s="31"/>
      <c r="J13" s="31"/>
      <c r="K13" s="31"/>
      <c r="L13" s="31"/>
      <c r="M13" s="31">
        <v>8</v>
      </c>
      <c r="N13" s="31">
        <v>9</v>
      </c>
      <c r="O13" s="31">
        <v>8</v>
      </c>
      <c r="P13" s="31"/>
      <c r="Q13" s="31">
        <v>42</v>
      </c>
    </row>
    <row r="14" spans="1:17" x14ac:dyDescent="0.25">
      <c r="A14" s="32" t="s">
        <v>183</v>
      </c>
      <c r="B14" s="31"/>
      <c r="C14" s="31"/>
      <c r="D14" s="31"/>
      <c r="E14" s="31"/>
      <c r="F14" s="31"/>
      <c r="G14" s="31"/>
      <c r="H14" s="31">
        <v>7</v>
      </c>
      <c r="I14" s="31">
        <v>7</v>
      </c>
      <c r="J14" s="31">
        <v>13</v>
      </c>
      <c r="K14" s="31"/>
      <c r="L14" s="31"/>
      <c r="M14" s="31"/>
      <c r="N14" s="31">
        <v>7</v>
      </c>
      <c r="O14" s="31">
        <v>7</v>
      </c>
      <c r="P14" s="31"/>
      <c r="Q14" s="31">
        <v>41</v>
      </c>
    </row>
    <row r="15" spans="1:17" x14ac:dyDescent="0.25">
      <c r="A15" s="32" t="s">
        <v>205</v>
      </c>
      <c r="B15" s="31">
        <v>7</v>
      </c>
      <c r="C15" s="31"/>
      <c r="D15" s="31">
        <v>27</v>
      </c>
      <c r="E15" s="31"/>
      <c r="F15" s="31"/>
      <c r="G15" s="31"/>
      <c r="H15" s="31"/>
      <c r="I15" s="31"/>
      <c r="J15" s="31"/>
      <c r="K15" s="31"/>
      <c r="L15" s="31"/>
      <c r="M15" s="31"/>
      <c r="N15" s="31"/>
      <c r="O15" s="31"/>
      <c r="P15" s="31"/>
      <c r="Q15" s="31">
        <v>34</v>
      </c>
    </row>
    <row r="16" spans="1:17" x14ac:dyDescent="0.25">
      <c r="A16" s="32" t="s">
        <v>227</v>
      </c>
      <c r="B16" s="31"/>
      <c r="C16" s="31"/>
      <c r="D16" s="31"/>
      <c r="E16" s="31">
        <v>28</v>
      </c>
      <c r="F16" s="31"/>
      <c r="G16" s="31"/>
      <c r="H16" s="31"/>
      <c r="I16" s="31"/>
      <c r="J16" s="31"/>
      <c r="K16" s="31"/>
      <c r="L16" s="31"/>
      <c r="M16" s="31"/>
      <c r="N16" s="31"/>
      <c r="O16" s="31"/>
      <c r="P16" s="31"/>
      <c r="Q16" s="31">
        <v>28</v>
      </c>
    </row>
    <row r="17" spans="1:17" x14ac:dyDescent="0.25">
      <c r="A17" s="32" t="s">
        <v>304</v>
      </c>
      <c r="B17" s="31">
        <v>7</v>
      </c>
      <c r="C17" s="31">
        <v>7</v>
      </c>
      <c r="D17" s="31"/>
      <c r="E17" s="31"/>
      <c r="F17" s="31"/>
      <c r="G17" s="31"/>
      <c r="H17" s="31"/>
      <c r="I17" s="31"/>
      <c r="J17" s="31"/>
      <c r="K17" s="31"/>
      <c r="L17" s="31"/>
      <c r="M17" s="31"/>
      <c r="N17" s="31"/>
      <c r="O17" s="31"/>
      <c r="P17" s="31">
        <v>7</v>
      </c>
      <c r="Q17" s="31">
        <v>21</v>
      </c>
    </row>
    <row r="18" spans="1:17" x14ac:dyDescent="0.25">
      <c r="A18" s="32" t="s">
        <v>274</v>
      </c>
      <c r="B18" s="31"/>
      <c r="C18" s="31"/>
      <c r="D18" s="31"/>
      <c r="E18" s="31"/>
      <c r="F18" s="31"/>
      <c r="G18" s="31"/>
      <c r="H18" s="31"/>
      <c r="I18" s="31"/>
      <c r="J18" s="31"/>
      <c r="K18" s="31"/>
      <c r="L18" s="31"/>
      <c r="M18" s="31"/>
      <c r="N18" s="31">
        <v>14</v>
      </c>
      <c r="O18" s="31"/>
      <c r="P18" s="31"/>
      <c r="Q18" s="31">
        <v>14</v>
      </c>
    </row>
    <row r="19" spans="1:17" x14ac:dyDescent="0.25">
      <c r="A19" s="32" t="s">
        <v>300</v>
      </c>
      <c r="B19" s="31"/>
      <c r="C19" s="31"/>
      <c r="D19" s="31"/>
      <c r="E19" s="31"/>
      <c r="F19" s="31"/>
      <c r="G19" s="31"/>
      <c r="H19" s="31"/>
      <c r="I19" s="31"/>
      <c r="J19" s="31"/>
      <c r="K19" s="31"/>
      <c r="L19" s="31"/>
      <c r="M19" s="31"/>
      <c r="N19" s="31"/>
      <c r="O19" s="31">
        <v>9</v>
      </c>
      <c r="P19" s="31"/>
      <c r="Q19" s="31">
        <v>9</v>
      </c>
    </row>
    <row r="20" spans="1:17" x14ac:dyDescent="0.25">
      <c r="A20" s="32" t="s">
        <v>223</v>
      </c>
      <c r="B20" s="31"/>
      <c r="C20" s="31"/>
      <c r="D20" s="31"/>
      <c r="E20" s="31">
        <v>9</v>
      </c>
      <c r="F20" s="31"/>
      <c r="G20" s="31"/>
      <c r="H20" s="31"/>
      <c r="I20" s="31"/>
      <c r="J20" s="31"/>
      <c r="K20" s="31"/>
      <c r="L20" s="31"/>
      <c r="M20" s="31"/>
      <c r="N20" s="31"/>
      <c r="O20" s="31"/>
      <c r="P20" s="31"/>
      <c r="Q20" s="31">
        <v>9</v>
      </c>
    </row>
    <row r="21" spans="1:17" x14ac:dyDescent="0.25">
      <c r="A21" s="32" t="s">
        <v>191</v>
      </c>
      <c r="B21" s="31"/>
      <c r="C21" s="31"/>
      <c r="D21" s="31"/>
      <c r="E21" s="31"/>
      <c r="F21" s="31"/>
      <c r="G21" s="31"/>
      <c r="H21" s="31"/>
      <c r="I21" s="31"/>
      <c r="J21" s="31"/>
      <c r="K21" s="31"/>
      <c r="L21" s="31"/>
      <c r="M21" s="31"/>
      <c r="N21" s="31"/>
      <c r="O21" s="31">
        <v>8</v>
      </c>
      <c r="P21" s="31"/>
      <c r="Q21" s="31">
        <v>8</v>
      </c>
    </row>
    <row r="22" spans="1:17" x14ac:dyDescent="0.25">
      <c r="A22" s="32" t="s">
        <v>310</v>
      </c>
      <c r="B22" s="31"/>
      <c r="C22" s="31"/>
      <c r="D22" s="31"/>
      <c r="E22" s="31">
        <v>7</v>
      </c>
      <c r="F22" s="31"/>
      <c r="G22" s="31"/>
      <c r="H22" s="31"/>
      <c r="I22" s="31"/>
      <c r="J22" s="31"/>
      <c r="K22" s="31"/>
      <c r="L22" s="31"/>
      <c r="M22" s="31"/>
      <c r="N22" s="31"/>
      <c r="O22" s="31"/>
      <c r="P22" s="31"/>
      <c r="Q22" s="31">
        <v>7</v>
      </c>
    </row>
    <row r="23" spans="1:17" x14ac:dyDescent="0.25">
      <c r="A23" s="32" t="s">
        <v>216</v>
      </c>
      <c r="B23" s="31">
        <v>7</v>
      </c>
      <c r="C23" s="31"/>
      <c r="D23" s="31"/>
      <c r="E23" s="31"/>
      <c r="F23" s="31"/>
      <c r="G23" s="31"/>
      <c r="H23" s="31"/>
      <c r="I23" s="31"/>
      <c r="J23" s="31"/>
      <c r="K23" s="31"/>
      <c r="L23" s="31"/>
      <c r="M23" s="31"/>
      <c r="N23" s="31"/>
      <c r="O23" s="31"/>
      <c r="P23" s="31"/>
      <c r="Q23" s="31">
        <v>7</v>
      </c>
    </row>
    <row r="24" spans="1:17" x14ac:dyDescent="0.25">
      <c r="A24" s="32" t="s">
        <v>144</v>
      </c>
      <c r="B24" s="31">
        <v>84</v>
      </c>
      <c r="C24" s="31">
        <v>132</v>
      </c>
      <c r="D24" s="31">
        <v>68</v>
      </c>
      <c r="E24" s="31">
        <v>52</v>
      </c>
      <c r="F24" s="31">
        <v>24</v>
      </c>
      <c r="G24" s="31">
        <v>18</v>
      </c>
      <c r="H24" s="31">
        <v>7</v>
      </c>
      <c r="I24" s="31">
        <v>7</v>
      </c>
      <c r="J24" s="31">
        <v>13</v>
      </c>
      <c r="K24" s="31">
        <v>9</v>
      </c>
      <c r="L24" s="31">
        <v>9</v>
      </c>
      <c r="M24" s="31">
        <v>43</v>
      </c>
      <c r="N24" s="31">
        <v>39</v>
      </c>
      <c r="O24" s="31">
        <v>102</v>
      </c>
      <c r="P24" s="31">
        <v>7</v>
      </c>
      <c r="Q24" s="31">
        <v>614</v>
      </c>
    </row>
  </sheetData>
  <sheetProtection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tabSelected="1" zoomScale="50" zoomScaleNormal="50" workbookViewId="0">
      <pane xSplit="1" ySplit="7" topLeftCell="H8" activePane="bottomRight" state="frozen"/>
      <selection pane="topRight" activeCell="B1" sqref="B1"/>
      <selection pane="bottomLeft" activeCell="A6" sqref="A6"/>
      <selection pane="bottomRight" activeCell="Q55" sqref="Q55"/>
    </sheetView>
  </sheetViews>
  <sheetFormatPr defaultRowHeight="15" x14ac:dyDescent="0.25"/>
  <cols>
    <col min="1" max="1" width="91.5703125" bestFit="1" customWidth="1"/>
    <col min="2" max="17" width="25.7109375" customWidth="1"/>
  </cols>
  <sheetData>
    <row r="1" spans="1:17" s="35" customFormat="1" ht="24.95" customHeight="1" x14ac:dyDescent="0.3"/>
    <row r="2" spans="1:17" s="35" customFormat="1" ht="37.5" x14ac:dyDescent="0.3">
      <c r="A2" s="74" t="s">
        <v>327</v>
      </c>
    </row>
    <row r="3" spans="1:17" s="35" customFormat="1" ht="24.95" customHeight="1" x14ac:dyDescent="0.3"/>
    <row r="4" spans="1:17" x14ac:dyDescent="0.25">
      <c r="A4" s="29" t="s">
        <v>30</v>
      </c>
      <c r="B4" s="33" t="s">
        <v>32</v>
      </c>
      <c r="C4" s="28"/>
    </row>
    <row r="5" spans="1:17" x14ac:dyDescent="0.25">
      <c r="A5" s="28"/>
      <c r="B5" s="28"/>
      <c r="C5" s="28"/>
    </row>
    <row r="6" spans="1:17" x14ac:dyDescent="0.25">
      <c r="A6" s="29" t="s">
        <v>146</v>
      </c>
      <c r="B6" s="36" t="s">
        <v>145</v>
      </c>
      <c r="C6" s="30"/>
      <c r="D6" s="30"/>
      <c r="E6" s="30"/>
      <c r="F6" s="30"/>
      <c r="G6" s="30"/>
      <c r="H6" s="30"/>
      <c r="I6" s="30"/>
      <c r="J6" s="30"/>
      <c r="K6" s="30"/>
      <c r="L6" s="30"/>
      <c r="M6" s="30"/>
      <c r="N6" s="30"/>
      <c r="O6" s="30"/>
      <c r="P6" s="30"/>
      <c r="Q6" s="30"/>
    </row>
    <row r="7" spans="1:17" s="73" customFormat="1" ht="139.5" customHeight="1" x14ac:dyDescent="0.25">
      <c r="A7" s="71" t="s">
        <v>143</v>
      </c>
      <c r="B7" s="72" t="s">
        <v>116</v>
      </c>
      <c r="C7" s="72" t="s">
        <v>26</v>
      </c>
      <c r="D7" s="72" t="s">
        <v>148</v>
      </c>
      <c r="E7" s="72" t="s">
        <v>25</v>
      </c>
      <c r="F7" s="72" t="s">
        <v>100</v>
      </c>
      <c r="G7" s="72" t="s">
        <v>20</v>
      </c>
      <c r="H7" s="72" t="s">
        <v>93</v>
      </c>
      <c r="I7" s="72" t="s">
        <v>55</v>
      </c>
      <c r="J7" s="72" t="s">
        <v>23</v>
      </c>
      <c r="K7" s="72" t="s">
        <v>59</v>
      </c>
      <c r="L7" s="72" t="s">
        <v>16</v>
      </c>
      <c r="M7" s="72" t="s">
        <v>27</v>
      </c>
      <c r="N7" s="72" t="s">
        <v>61</v>
      </c>
      <c r="O7" s="72" t="s">
        <v>78</v>
      </c>
      <c r="P7" s="72" t="s">
        <v>303</v>
      </c>
      <c r="Q7" s="72" t="s">
        <v>144</v>
      </c>
    </row>
    <row r="8" spans="1:17" x14ac:dyDescent="0.25">
      <c r="A8" s="32" t="s">
        <v>295</v>
      </c>
      <c r="B8" s="31"/>
      <c r="C8" s="31"/>
      <c r="D8" s="31"/>
      <c r="E8" s="31"/>
      <c r="F8" s="31"/>
      <c r="G8" s="31"/>
      <c r="H8" s="31"/>
      <c r="I8" s="31"/>
      <c r="J8" s="31"/>
      <c r="K8" s="31"/>
      <c r="L8" s="31"/>
      <c r="M8" s="31"/>
      <c r="N8" s="31"/>
      <c r="O8" s="31">
        <v>8</v>
      </c>
      <c r="P8" s="31"/>
      <c r="Q8" s="31">
        <v>8</v>
      </c>
    </row>
    <row r="9" spans="1:17" x14ac:dyDescent="0.25">
      <c r="A9" s="32" t="s">
        <v>203</v>
      </c>
      <c r="B9" s="31">
        <v>11</v>
      </c>
      <c r="C9" s="31"/>
      <c r="D9" s="31">
        <v>11</v>
      </c>
      <c r="E9" s="31"/>
      <c r="F9" s="31"/>
      <c r="G9" s="31"/>
      <c r="H9" s="31"/>
      <c r="I9" s="31"/>
      <c r="J9" s="31"/>
      <c r="K9" s="31"/>
      <c r="L9" s="31"/>
      <c r="M9" s="31">
        <v>7</v>
      </c>
      <c r="N9" s="31"/>
      <c r="O9" s="31"/>
      <c r="P9" s="31"/>
      <c r="Q9" s="31">
        <v>29</v>
      </c>
    </row>
    <row r="10" spans="1:17" x14ac:dyDescent="0.25">
      <c r="A10" s="32" t="s">
        <v>240</v>
      </c>
      <c r="B10" s="31"/>
      <c r="C10" s="31"/>
      <c r="D10" s="31"/>
      <c r="E10" s="31"/>
      <c r="F10" s="31"/>
      <c r="G10" s="31"/>
      <c r="H10" s="31"/>
      <c r="I10" s="31"/>
      <c r="J10" s="31"/>
      <c r="K10" s="31"/>
      <c r="L10" s="31"/>
      <c r="M10" s="31"/>
      <c r="N10" s="31"/>
      <c r="O10" s="31"/>
      <c r="P10" s="31"/>
      <c r="Q10" s="31"/>
    </row>
    <row r="11" spans="1:17" x14ac:dyDescent="0.25">
      <c r="A11" s="32" t="s">
        <v>238</v>
      </c>
      <c r="B11" s="31"/>
      <c r="C11" s="31"/>
      <c r="D11" s="31"/>
      <c r="E11" s="31"/>
      <c r="F11" s="31"/>
      <c r="G11" s="31"/>
      <c r="H11" s="31"/>
      <c r="I11" s="31"/>
      <c r="J11" s="31"/>
      <c r="K11" s="31"/>
      <c r="L11" s="31"/>
      <c r="M11" s="31"/>
      <c r="N11" s="31"/>
      <c r="O11" s="31"/>
      <c r="P11" s="31"/>
      <c r="Q11" s="31"/>
    </row>
    <row r="12" spans="1:17" x14ac:dyDescent="0.25">
      <c r="A12" s="32" t="s">
        <v>259</v>
      </c>
      <c r="B12" s="31"/>
      <c r="C12" s="31">
        <v>9</v>
      </c>
      <c r="D12" s="31"/>
      <c r="E12" s="31"/>
      <c r="F12" s="31"/>
      <c r="G12" s="31"/>
      <c r="H12" s="31"/>
      <c r="I12" s="31"/>
      <c r="J12" s="31"/>
      <c r="K12" s="31"/>
      <c r="L12" s="31"/>
      <c r="M12" s="31"/>
      <c r="N12" s="31"/>
      <c r="O12" s="31">
        <v>8</v>
      </c>
      <c r="P12" s="31"/>
      <c r="Q12" s="31">
        <v>17</v>
      </c>
    </row>
    <row r="13" spans="1:17" x14ac:dyDescent="0.25">
      <c r="A13" s="32" t="s">
        <v>267</v>
      </c>
      <c r="B13" s="31"/>
      <c r="C13" s="31">
        <v>10</v>
      </c>
      <c r="D13" s="31"/>
      <c r="E13" s="31"/>
      <c r="F13" s="31"/>
      <c r="G13" s="31"/>
      <c r="H13" s="31"/>
      <c r="I13" s="31"/>
      <c r="J13" s="31"/>
      <c r="K13" s="31"/>
      <c r="L13" s="31"/>
      <c r="M13" s="31"/>
      <c r="N13" s="31"/>
      <c r="O13" s="31">
        <v>8</v>
      </c>
      <c r="P13" s="31"/>
      <c r="Q13" s="31">
        <v>18</v>
      </c>
    </row>
    <row r="14" spans="1:17" x14ac:dyDescent="0.25">
      <c r="A14" s="32" t="s">
        <v>212</v>
      </c>
      <c r="B14" s="31">
        <v>7</v>
      </c>
      <c r="C14" s="31"/>
      <c r="D14" s="31">
        <v>7</v>
      </c>
      <c r="E14" s="31"/>
      <c r="F14" s="31"/>
      <c r="G14" s="31"/>
      <c r="H14" s="31"/>
      <c r="I14" s="31"/>
      <c r="J14" s="31"/>
      <c r="K14" s="31"/>
      <c r="L14" s="31"/>
      <c r="M14" s="31"/>
      <c r="N14" s="31"/>
      <c r="O14" s="31"/>
      <c r="P14" s="31"/>
      <c r="Q14" s="31">
        <v>14</v>
      </c>
    </row>
    <row r="15" spans="1:17" x14ac:dyDescent="0.25">
      <c r="A15" s="32" t="s">
        <v>217</v>
      </c>
      <c r="B15" s="31">
        <v>7</v>
      </c>
      <c r="C15" s="31"/>
      <c r="D15" s="31"/>
      <c r="E15" s="31"/>
      <c r="F15" s="31"/>
      <c r="G15" s="31"/>
      <c r="H15" s="31"/>
      <c r="I15" s="31"/>
      <c r="J15" s="31"/>
      <c r="K15" s="31"/>
      <c r="L15" s="31"/>
      <c r="M15" s="31"/>
      <c r="N15" s="31">
        <v>7</v>
      </c>
      <c r="O15" s="31"/>
      <c r="P15" s="31"/>
      <c r="Q15" s="31">
        <v>14</v>
      </c>
    </row>
    <row r="16" spans="1:17" x14ac:dyDescent="0.25">
      <c r="A16" s="32" t="s">
        <v>252</v>
      </c>
      <c r="B16" s="31"/>
      <c r="C16" s="31">
        <v>11</v>
      </c>
      <c r="D16" s="31"/>
      <c r="E16" s="31"/>
      <c r="F16" s="31"/>
      <c r="G16" s="31"/>
      <c r="H16" s="31"/>
      <c r="I16" s="31"/>
      <c r="J16" s="31"/>
      <c r="K16" s="31"/>
      <c r="L16" s="31"/>
      <c r="M16" s="31"/>
      <c r="N16" s="31"/>
      <c r="O16" s="31"/>
      <c r="P16" s="31"/>
      <c r="Q16" s="31">
        <v>11</v>
      </c>
    </row>
    <row r="17" spans="1:17" x14ac:dyDescent="0.25">
      <c r="A17" s="32" t="s">
        <v>254</v>
      </c>
      <c r="B17" s="31"/>
      <c r="C17" s="31">
        <v>11</v>
      </c>
      <c r="D17" s="31"/>
      <c r="E17" s="31"/>
      <c r="F17" s="31"/>
      <c r="G17" s="31"/>
      <c r="H17" s="31"/>
      <c r="I17" s="31"/>
      <c r="J17" s="31"/>
      <c r="K17" s="31"/>
      <c r="L17" s="31"/>
      <c r="M17" s="31"/>
      <c r="N17" s="31"/>
      <c r="O17" s="31"/>
      <c r="P17" s="31"/>
      <c r="Q17" s="31">
        <v>11</v>
      </c>
    </row>
    <row r="18" spans="1:17" x14ac:dyDescent="0.25">
      <c r="A18" s="32" t="s">
        <v>257</v>
      </c>
      <c r="B18" s="31"/>
      <c r="C18" s="31">
        <v>11</v>
      </c>
      <c r="D18" s="31"/>
      <c r="E18" s="31"/>
      <c r="F18" s="31"/>
      <c r="G18" s="31"/>
      <c r="H18" s="31"/>
      <c r="I18" s="31"/>
      <c r="J18" s="31"/>
      <c r="K18" s="31"/>
      <c r="L18" s="31"/>
      <c r="M18" s="31"/>
      <c r="N18" s="31"/>
      <c r="O18" s="31"/>
      <c r="P18" s="31"/>
      <c r="Q18" s="31">
        <v>11</v>
      </c>
    </row>
    <row r="19" spans="1:17" x14ac:dyDescent="0.25">
      <c r="A19" s="32" t="s">
        <v>192</v>
      </c>
      <c r="B19" s="31"/>
      <c r="C19" s="31"/>
      <c r="D19" s="31"/>
      <c r="E19" s="31"/>
      <c r="F19" s="31"/>
      <c r="G19" s="31"/>
      <c r="H19" s="31"/>
      <c r="I19" s="31"/>
      <c r="J19" s="31"/>
      <c r="K19" s="31"/>
      <c r="L19" s="31"/>
      <c r="M19" s="31"/>
      <c r="N19" s="31"/>
      <c r="O19" s="31"/>
      <c r="P19" s="31"/>
      <c r="Q19" s="31"/>
    </row>
    <row r="20" spans="1:17" x14ac:dyDescent="0.25">
      <c r="A20" s="32" t="s">
        <v>322</v>
      </c>
      <c r="B20" s="31"/>
      <c r="C20" s="31"/>
      <c r="D20" s="31"/>
      <c r="E20" s="31"/>
      <c r="F20" s="31"/>
      <c r="G20" s="31"/>
      <c r="H20" s="31"/>
      <c r="I20" s="31"/>
      <c r="J20" s="31"/>
      <c r="K20" s="31"/>
      <c r="L20" s="31"/>
      <c r="M20" s="31"/>
      <c r="N20" s="31"/>
      <c r="O20" s="31">
        <v>7</v>
      </c>
      <c r="P20" s="31"/>
      <c r="Q20" s="31">
        <v>7</v>
      </c>
    </row>
    <row r="21" spans="1:17" x14ac:dyDescent="0.25">
      <c r="A21" s="32" t="s">
        <v>204</v>
      </c>
      <c r="B21" s="31">
        <v>11</v>
      </c>
      <c r="C21" s="31"/>
      <c r="D21" s="31">
        <v>11</v>
      </c>
      <c r="E21" s="31"/>
      <c r="F21" s="31"/>
      <c r="G21" s="31"/>
      <c r="H21" s="31"/>
      <c r="I21" s="31"/>
      <c r="J21" s="31"/>
      <c r="K21" s="31"/>
      <c r="L21" s="31"/>
      <c r="M21" s="31">
        <v>7</v>
      </c>
      <c r="N21" s="31"/>
      <c r="O21" s="31"/>
      <c r="P21" s="31"/>
      <c r="Q21" s="31">
        <v>29</v>
      </c>
    </row>
    <row r="22" spans="1:17" x14ac:dyDescent="0.25">
      <c r="A22" s="32" t="s">
        <v>264</v>
      </c>
      <c r="B22" s="31"/>
      <c r="C22" s="31">
        <v>10</v>
      </c>
      <c r="D22" s="31"/>
      <c r="E22" s="31"/>
      <c r="F22" s="31"/>
      <c r="G22" s="31"/>
      <c r="H22" s="31"/>
      <c r="I22" s="31"/>
      <c r="J22" s="31"/>
      <c r="K22" s="31"/>
      <c r="L22" s="31"/>
      <c r="M22" s="31"/>
      <c r="N22" s="31"/>
      <c r="O22" s="31">
        <v>8</v>
      </c>
      <c r="P22" s="31"/>
      <c r="Q22" s="31">
        <v>18</v>
      </c>
    </row>
    <row r="23" spans="1:17" x14ac:dyDescent="0.25">
      <c r="A23" s="32" t="s">
        <v>266</v>
      </c>
      <c r="B23" s="31"/>
      <c r="C23" s="31">
        <v>10</v>
      </c>
      <c r="D23" s="31"/>
      <c r="E23" s="31"/>
      <c r="F23" s="31"/>
      <c r="G23" s="31"/>
      <c r="H23" s="31"/>
      <c r="I23" s="31"/>
      <c r="J23" s="31"/>
      <c r="K23" s="31"/>
      <c r="L23" s="31"/>
      <c r="M23" s="31"/>
      <c r="N23" s="31"/>
      <c r="O23" s="31">
        <v>8</v>
      </c>
      <c r="P23" s="31"/>
      <c r="Q23" s="31">
        <v>18</v>
      </c>
    </row>
    <row r="24" spans="1:17" x14ac:dyDescent="0.25">
      <c r="A24" s="32" t="s">
        <v>206</v>
      </c>
      <c r="B24" s="31"/>
      <c r="C24" s="31"/>
      <c r="D24" s="31">
        <v>10</v>
      </c>
      <c r="E24" s="31"/>
      <c r="F24" s="31"/>
      <c r="G24" s="31"/>
      <c r="H24" s="31"/>
      <c r="I24" s="31"/>
      <c r="J24" s="31"/>
      <c r="K24" s="31"/>
      <c r="L24" s="31"/>
      <c r="M24" s="31"/>
      <c r="N24" s="31"/>
      <c r="O24" s="31"/>
      <c r="P24" s="31"/>
      <c r="Q24" s="31">
        <v>10</v>
      </c>
    </row>
    <row r="25" spans="1:17" x14ac:dyDescent="0.25">
      <c r="A25" s="32" t="s">
        <v>209</v>
      </c>
      <c r="B25" s="31"/>
      <c r="C25" s="31"/>
      <c r="D25" s="31">
        <v>10</v>
      </c>
      <c r="E25" s="31"/>
      <c r="F25" s="31"/>
      <c r="G25" s="31"/>
      <c r="H25" s="31"/>
      <c r="I25" s="31"/>
      <c r="J25" s="31"/>
      <c r="K25" s="31"/>
      <c r="L25" s="31"/>
      <c r="M25" s="31"/>
      <c r="N25" s="31"/>
      <c r="O25" s="31"/>
      <c r="P25" s="31"/>
      <c r="Q25" s="31">
        <v>10</v>
      </c>
    </row>
    <row r="26" spans="1:17" x14ac:dyDescent="0.25">
      <c r="A26" s="32" t="s">
        <v>291</v>
      </c>
      <c r="B26" s="31"/>
      <c r="C26" s="31"/>
      <c r="D26" s="31"/>
      <c r="E26" s="31"/>
      <c r="F26" s="31"/>
      <c r="G26" s="31"/>
      <c r="H26" s="31"/>
      <c r="I26" s="31"/>
      <c r="J26" s="31"/>
      <c r="K26" s="31"/>
      <c r="L26" s="31"/>
      <c r="M26" s="31"/>
      <c r="N26" s="31"/>
      <c r="O26" s="31">
        <v>8</v>
      </c>
      <c r="P26" s="31"/>
      <c r="Q26" s="31">
        <v>8</v>
      </c>
    </row>
    <row r="27" spans="1:17" x14ac:dyDescent="0.25">
      <c r="A27" s="32" t="s">
        <v>268</v>
      </c>
      <c r="B27" s="31"/>
      <c r="C27" s="31"/>
      <c r="D27" s="31"/>
      <c r="E27" s="31"/>
      <c r="F27" s="31"/>
      <c r="G27" s="31"/>
      <c r="H27" s="31"/>
      <c r="I27" s="31"/>
      <c r="J27" s="31"/>
      <c r="K27" s="31"/>
      <c r="L27" s="31"/>
      <c r="M27" s="31">
        <v>7</v>
      </c>
      <c r="N27" s="31"/>
      <c r="O27" s="31"/>
      <c r="P27" s="31"/>
      <c r="Q27" s="31">
        <v>7</v>
      </c>
    </row>
    <row r="28" spans="1:17" x14ac:dyDescent="0.25">
      <c r="A28" s="32" t="s">
        <v>199</v>
      </c>
      <c r="B28" s="31">
        <v>11</v>
      </c>
      <c r="C28" s="31"/>
      <c r="D28" s="31">
        <v>11</v>
      </c>
      <c r="E28" s="31"/>
      <c r="F28" s="31"/>
      <c r="G28" s="31"/>
      <c r="H28" s="31"/>
      <c r="I28" s="31"/>
      <c r="J28" s="31"/>
      <c r="K28" s="31"/>
      <c r="L28" s="31"/>
      <c r="M28" s="31"/>
      <c r="N28" s="31"/>
      <c r="O28" s="31"/>
      <c r="P28" s="31"/>
      <c r="Q28" s="31">
        <v>22</v>
      </c>
    </row>
    <row r="29" spans="1:17" x14ac:dyDescent="0.25">
      <c r="A29" s="32" t="s">
        <v>305</v>
      </c>
      <c r="B29" s="31">
        <v>7</v>
      </c>
      <c r="C29" s="31">
        <v>7</v>
      </c>
      <c r="D29" s="31"/>
      <c r="E29" s="31"/>
      <c r="F29" s="31"/>
      <c r="G29" s="31"/>
      <c r="H29" s="31"/>
      <c r="I29" s="31"/>
      <c r="J29" s="31"/>
      <c r="K29" s="31"/>
      <c r="L29" s="31"/>
      <c r="M29" s="31"/>
      <c r="N29" s="31"/>
      <c r="O29" s="31"/>
      <c r="P29" s="31">
        <v>7</v>
      </c>
      <c r="Q29" s="31">
        <v>21</v>
      </c>
    </row>
    <row r="30" spans="1:17" x14ac:dyDescent="0.25">
      <c r="A30" s="32" t="s">
        <v>183</v>
      </c>
      <c r="B30" s="31"/>
      <c r="C30" s="31"/>
      <c r="D30" s="31"/>
      <c r="E30" s="31"/>
      <c r="F30" s="31"/>
      <c r="G30" s="31"/>
      <c r="H30" s="31">
        <v>7</v>
      </c>
      <c r="I30" s="31">
        <v>7</v>
      </c>
      <c r="J30" s="31">
        <v>13</v>
      </c>
      <c r="K30" s="31"/>
      <c r="L30" s="31"/>
      <c r="M30" s="31"/>
      <c r="N30" s="31">
        <v>7</v>
      </c>
      <c r="O30" s="31">
        <v>7</v>
      </c>
      <c r="P30" s="31"/>
      <c r="Q30" s="31">
        <v>41</v>
      </c>
    </row>
    <row r="31" spans="1:17" x14ac:dyDescent="0.25">
      <c r="A31" s="32" t="s">
        <v>288</v>
      </c>
      <c r="B31" s="31"/>
      <c r="C31" s="31"/>
      <c r="D31" s="31"/>
      <c r="E31" s="31"/>
      <c r="F31" s="31"/>
      <c r="G31" s="31"/>
      <c r="H31" s="31"/>
      <c r="I31" s="31"/>
      <c r="J31" s="31"/>
      <c r="K31" s="31"/>
      <c r="L31" s="31"/>
      <c r="M31" s="31"/>
      <c r="N31" s="31"/>
      <c r="O31" s="31">
        <v>8</v>
      </c>
      <c r="P31" s="31"/>
      <c r="Q31" s="31">
        <v>8</v>
      </c>
    </row>
    <row r="32" spans="1:17" x14ac:dyDescent="0.25">
      <c r="A32" s="32" t="s">
        <v>255</v>
      </c>
      <c r="B32" s="31"/>
      <c r="C32" s="31">
        <v>11</v>
      </c>
      <c r="D32" s="31"/>
      <c r="E32" s="31"/>
      <c r="F32" s="31"/>
      <c r="G32" s="31"/>
      <c r="H32" s="31"/>
      <c r="I32" s="31"/>
      <c r="J32" s="31"/>
      <c r="K32" s="31"/>
      <c r="L32" s="31"/>
      <c r="M32" s="31"/>
      <c r="N32" s="31"/>
      <c r="O32" s="31"/>
      <c r="P32" s="31"/>
      <c r="Q32" s="31">
        <v>11</v>
      </c>
    </row>
    <row r="33" spans="1:17" x14ac:dyDescent="0.25">
      <c r="A33" s="32" t="s">
        <v>256</v>
      </c>
      <c r="B33" s="31"/>
      <c r="C33" s="31">
        <v>11</v>
      </c>
      <c r="D33" s="31"/>
      <c r="E33" s="31"/>
      <c r="F33" s="31"/>
      <c r="G33" s="31"/>
      <c r="H33" s="31"/>
      <c r="I33" s="31"/>
      <c r="J33" s="31"/>
      <c r="K33" s="31"/>
      <c r="L33" s="31"/>
      <c r="M33" s="31"/>
      <c r="N33" s="31"/>
      <c r="O33" s="31"/>
      <c r="P33" s="31"/>
      <c r="Q33" s="31">
        <v>11</v>
      </c>
    </row>
    <row r="34" spans="1:17" x14ac:dyDescent="0.25">
      <c r="A34" s="32" t="s">
        <v>234</v>
      </c>
      <c r="B34" s="31"/>
      <c r="C34" s="31"/>
      <c r="D34" s="31"/>
      <c r="E34" s="31">
        <v>7</v>
      </c>
      <c r="F34" s="31"/>
      <c r="G34" s="31"/>
      <c r="H34" s="31"/>
      <c r="I34" s="31"/>
      <c r="J34" s="31"/>
      <c r="K34" s="31"/>
      <c r="L34" s="31"/>
      <c r="M34" s="31"/>
      <c r="N34" s="31"/>
      <c r="O34" s="31"/>
      <c r="P34" s="31"/>
      <c r="Q34" s="31">
        <v>7</v>
      </c>
    </row>
    <row r="35" spans="1:17" x14ac:dyDescent="0.25">
      <c r="A35" s="32" t="s">
        <v>233</v>
      </c>
      <c r="B35" s="31"/>
      <c r="C35" s="31"/>
      <c r="D35" s="31"/>
      <c r="E35" s="31">
        <v>7</v>
      </c>
      <c r="F35" s="31"/>
      <c r="G35" s="31"/>
      <c r="H35" s="31"/>
      <c r="I35" s="31"/>
      <c r="J35" s="31"/>
      <c r="K35" s="31"/>
      <c r="L35" s="31"/>
      <c r="M35" s="31"/>
      <c r="N35" s="31"/>
      <c r="O35" s="31"/>
      <c r="P35" s="31"/>
      <c r="Q35" s="31">
        <v>7</v>
      </c>
    </row>
    <row r="36" spans="1:17" x14ac:dyDescent="0.25">
      <c r="A36" s="32" t="s">
        <v>232</v>
      </c>
      <c r="B36" s="31"/>
      <c r="C36" s="31"/>
      <c r="D36" s="31"/>
      <c r="E36" s="31">
        <v>7</v>
      </c>
      <c r="F36" s="31"/>
      <c r="G36" s="31"/>
      <c r="H36" s="31"/>
      <c r="I36" s="31"/>
      <c r="J36" s="31"/>
      <c r="K36" s="31"/>
      <c r="L36" s="31"/>
      <c r="M36" s="31"/>
      <c r="N36" s="31"/>
      <c r="O36" s="31"/>
      <c r="P36" s="31"/>
      <c r="Q36" s="31">
        <v>7</v>
      </c>
    </row>
    <row r="37" spans="1:17" x14ac:dyDescent="0.25">
      <c r="A37" s="32" t="s">
        <v>228</v>
      </c>
      <c r="B37" s="31"/>
      <c r="C37" s="31"/>
      <c r="D37" s="31"/>
      <c r="E37" s="31">
        <v>7</v>
      </c>
      <c r="F37" s="31"/>
      <c r="G37" s="31"/>
      <c r="H37" s="31"/>
      <c r="I37" s="31"/>
      <c r="J37" s="31"/>
      <c r="K37" s="31"/>
      <c r="L37" s="31"/>
      <c r="M37" s="31"/>
      <c r="N37" s="31"/>
      <c r="O37" s="31"/>
      <c r="P37" s="31"/>
      <c r="Q37" s="31">
        <v>7</v>
      </c>
    </row>
    <row r="38" spans="1:17" x14ac:dyDescent="0.25">
      <c r="A38" s="32" t="s">
        <v>224</v>
      </c>
      <c r="B38" s="31"/>
      <c r="C38" s="31"/>
      <c r="D38" s="31"/>
      <c r="E38" s="31">
        <v>9</v>
      </c>
      <c r="F38" s="31"/>
      <c r="G38" s="31"/>
      <c r="H38" s="31"/>
      <c r="I38" s="31"/>
      <c r="J38" s="31"/>
      <c r="K38" s="31"/>
      <c r="L38" s="31"/>
      <c r="M38" s="31"/>
      <c r="N38" s="31"/>
      <c r="O38" s="31"/>
      <c r="P38" s="31"/>
      <c r="Q38" s="31">
        <v>9</v>
      </c>
    </row>
    <row r="39" spans="1:17" x14ac:dyDescent="0.25">
      <c r="A39" s="32" t="s">
        <v>278</v>
      </c>
      <c r="B39" s="31"/>
      <c r="C39" s="31"/>
      <c r="D39" s="31"/>
      <c r="E39" s="31"/>
      <c r="F39" s="31"/>
      <c r="G39" s="31"/>
      <c r="H39" s="31"/>
      <c r="I39" s="31"/>
      <c r="J39" s="31"/>
      <c r="K39" s="31"/>
      <c r="L39" s="31"/>
      <c r="M39" s="31"/>
      <c r="N39" s="31">
        <v>7</v>
      </c>
      <c r="O39" s="31"/>
      <c r="P39" s="31"/>
      <c r="Q39" s="31">
        <v>7</v>
      </c>
    </row>
    <row r="40" spans="1:17" x14ac:dyDescent="0.25">
      <c r="A40" s="32" t="s">
        <v>247</v>
      </c>
      <c r="B40" s="31"/>
      <c r="C40" s="31">
        <v>11</v>
      </c>
      <c r="D40" s="31"/>
      <c r="E40" s="31"/>
      <c r="F40" s="31"/>
      <c r="G40" s="31"/>
      <c r="H40" s="31"/>
      <c r="I40" s="31"/>
      <c r="J40" s="31"/>
      <c r="K40" s="31"/>
      <c r="L40" s="31"/>
      <c r="M40" s="31"/>
      <c r="N40" s="31"/>
      <c r="O40" s="31"/>
      <c r="P40" s="31"/>
      <c r="Q40" s="31">
        <v>11</v>
      </c>
    </row>
    <row r="41" spans="1:17" x14ac:dyDescent="0.25">
      <c r="A41" s="32" t="s">
        <v>258</v>
      </c>
      <c r="B41" s="31"/>
      <c r="C41" s="31">
        <v>11</v>
      </c>
      <c r="D41" s="31"/>
      <c r="E41" s="31"/>
      <c r="F41" s="31"/>
      <c r="G41" s="31"/>
      <c r="H41" s="31"/>
      <c r="I41" s="31"/>
      <c r="J41" s="31"/>
      <c r="K41" s="31"/>
      <c r="L41" s="31"/>
      <c r="M41" s="31"/>
      <c r="N41" s="31"/>
      <c r="O41" s="31"/>
      <c r="P41" s="31"/>
      <c r="Q41" s="31">
        <v>11</v>
      </c>
    </row>
    <row r="42" spans="1:17" x14ac:dyDescent="0.25">
      <c r="A42" s="32" t="s">
        <v>241</v>
      </c>
      <c r="B42" s="31"/>
      <c r="C42" s="31"/>
      <c r="D42" s="31"/>
      <c r="E42" s="31">
        <v>7</v>
      </c>
      <c r="F42" s="31"/>
      <c r="G42" s="31"/>
      <c r="H42" s="31"/>
      <c r="I42" s="31"/>
      <c r="J42" s="31"/>
      <c r="K42" s="31"/>
      <c r="L42" s="31"/>
      <c r="M42" s="31"/>
      <c r="N42" s="31"/>
      <c r="O42" s="31"/>
      <c r="P42" s="31"/>
      <c r="Q42" s="31">
        <v>7</v>
      </c>
    </row>
    <row r="43" spans="1:17" x14ac:dyDescent="0.25">
      <c r="A43" s="32" t="s">
        <v>296</v>
      </c>
      <c r="B43" s="31"/>
      <c r="C43" s="31"/>
      <c r="D43" s="31"/>
      <c r="E43" s="31"/>
      <c r="F43" s="31"/>
      <c r="G43" s="31"/>
      <c r="H43" s="31"/>
      <c r="I43" s="31"/>
      <c r="J43" s="31"/>
      <c r="K43" s="31"/>
      <c r="L43" s="31"/>
      <c r="M43" s="31"/>
      <c r="N43" s="31"/>
      <c r="O43" s="31">
        <v>8</v>
      </c>
      <c r="P43" s="31"/>
      <c r="Q43" s="31">
        <v>8</v>
      </c>
    </row>
    <row r="44" spans="1:17" x14ac:dyDescent="0.25">
      <c r="A44" s="32" t="s">
        <v>165</v>
      </c>
      <c r="B44" s="31"/>
      <c r="C44" s="31"/>
      <c r="D44" s="31"/>
      <c r="E44" s="31"/>
      <c r="F44" s="31">
        <v>7</v>
      </c>
      <c r="G44" s="31"/>
      <c r="H44" s="31"/>
      <c r="I44" s="31"/>
      <c r="J44" s="31"/>
      <c r="K44" s="31"/>
      <c r="L44" s="31"/>
      <c r="M44" s="31">
        <v>8</v>
      </c>
      <c r="N44" s="31">
        <v>9</v>
      </c>
      <c r="O44" s="31">
        <v>8</v>
      </c>
      <c r="P44" s="31"/>
      <c r="Q44" s="31">
        <v>32</v>
      </c>
    </row>
    <row r="45" spans="1:17" x14ac:dyDescent="0.25">
      <c r="A45" s="32" t="s">
        <v>215</v>
      </c>
      <c r="B45" s="31">
        <v>10</v>
      </c>
      <c r="C45" s="31"/>
      <c r="D45" s="31"/>
      <c r="E45" s="31"/>
      <c r="F45" s="31"/>
      <c r="G45" s="31"/>
      <c r="H45" s="31"/>
      <c r="I45" s="31"/>
      <c r="J45" s="31"/>
      <c r="K45" s="31"/>
      <c r="L45" s="31"/>
      <c r="M45" s="31"/>
      <c r="N45" s="31"/>
      <c r="O45" s="31"/>
      <c r="P45" s="31"/>
      <c r="Q45" s="31">
        <v>10</v>
      </c>
    </row>
    <row r="46" spans="1:17" x14ac:dyDescent="0.25">
      <c r="A46" s="32" t="s">
        <v>316</v>
      </c>
      <c r="B46" s="31">
        <v>10</v>
      </c>
      <c r="C46" s="31"/>
      <c r="D46" s="31"/>
      <c r="E46" s="31"/>
      <c r="F46" s="31"/>
      <c r="G46" s="31"/>
      <c r="H46" s="31"/>
      <c r="I46" s="31"/>
      <c r="J46" s="31"/>
      <c r="K46" s="31"/>
      <c r="L46" s="31"/>
      <c r="M46" s="31">
        <v>7</v>
      </c>
      <c r="N46" s="31"/>
      <c r="O46" s="31"/>
      <c r="P46" s="31"/>
      <c r="Q46" s="31">
        <v>17</v>
      </c>
    </row>
    <row r="47" spans="1:17" x14ac:dyDescent="0.25">
      <c r="A47" s="32" t="s">
        <v>313</v>
      </c>
      <c r="B47" s="31"/>
      <c r="C47" s="31"/>
      <c r="D47" s="31"/>
      <c r="E47" s="31"/>
      <c r="F47" s="31"/>
      <c r="G47" s="31"/>
      <c r="H47" s="31"/>
      <c r="I47" s="31"/>
      <c r="J47" s="31"/>
      <c r="K47" s="31"/>
      <c r="L47" s="31"/>
      <c r="M47" s="31"/>
      <c r="N47" s="31"/>
      <c r="O47" s="31"/>
      <c r="P47" s="31"/>
      <c r="Q47" s="31"/>
    </row>
    <row r="48" spans="1:17" x14ac:dyDescent="0.25">
      <c r="A48" s="32" t="s">
        <v>210</v>
      </c>
      <c r="B48" s="31">
        <v>10</v>
      </c>
      <c r="C48" s="31"/>
      <c r="D48" s="31">
        <v>8</v>
      </c>
      <c r="E48" s="31"/>
      <c r="F48" s="31"/>
      <c r="G48" s="31"/>
      <c r="H48" s="31"/>
      <c r="I48" s="31"/>
      <c r="J48" s="31"/>
      <c r="K48" s="31"/>
      <c r="L48" s="31"/>
      <c r="M48" s="31">
        <v>7</v>
      </c>
      <c r="N48" s="31">
        <v>9</v>
      </c>
      <c r="O48" s="31">
        <v>7</v>
      </c>
      <c r="P48" s="31"/>
      <c r="Q48" s="31">
        <v>41</v>
      </c>
    </row>
    <row r="49" spans="1:17" x14ac:dyDescent="0.25">
      <c r="A49" s="32" t="s">
        <v>171</v>
      </c>
      <c r="B49" s="31"/>
      <c r="C49" s="31">
        <v>9</v>
      </c>
      <c r="D49" s="31"/>
      <c r="E49" s="31">
        <v>8</v>
      </c>
      <c r="F49" s="31">
        <v>17</v>
      </c>
      <c r="G49" s="31">
        <v>18</v>
      </c>
      <c r="H49" s="31"/>
      <c r="I49" s="31"/>
      <c r="J49" s="31"/>
      <c r="K49" s="31">
        <v>9</v>
      </c>
      <c r="L49" s="31">
        <v>9</v>
      </c>
      <c r="M49" s="31"/>
      <c r="N49" s="31"/>
      <c r="O49" s="31">
        <v>9</v>
      </c>
      <c r="P49" s="31"/>
      <c r="Q49" s="31">
        <v>79</v>
      </c>
    </row>
    <row r="50" spans="1:17" x14ac:dyDescent="0.25">
      <c r="A50" s="32" t="s">
        <v>144</v>
      </c>
      <c r="B50" s="31">
        <v>84</v>
      </c>
      <c r="C50" s="31">
        <v>132</v>
      </c>
      <c r="D50" s="31">
        <v>68</v>
      </c>
      <c r="E50" s="31">
        <v>52</v>
      </c>
      <c r="F50" s="31">
        <v>24</v>
      </c>
      <c r="G50" s="31">
        <v>18</v>
      </c>
      <c r="H50" s="31">
        <v>7</v>
      </c>
      <c r="I50" s="31">
        <v>7</v>
      </c>
      <c r="J50" s="31">
        <v>13</v>
      </c>
      <c r="K50" s="31">
        <v>9</v>
      </c>
      <c r="L50" s="31">
        <v>9</v>
      </c>
      <c r="M50" s="31">
        <v>43</v>
      </c>
      <c r="N50" s="31">
        <v>39</v>
      </c>
      <c r="O50" s="31">
        <v>102</v>
      </c>
      <c r="P50" s="31">
        <v>7</v>
      </c>
      <c r="Q50" s="31">
        <v>614</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9"/>
  <sheetViews>
    <sheetView zoomScale="85" zoomScaleNormal="85" workbookViewId="0">
      <selection activeCell="B79" sqref="B79"/>
    </sheetView>
  </sheetViews>
  <sheetFormatPr defaultRowHeight="15" x14ac:dyDescent="0.25"/>
  <cols>
    <col min="1" max="14" width="35.7109375" customWidth="1"/>
  </cols>
  <sheetData>
    <row r="1" spans="1:7" x14ac:dyDescent="0.25">
      <c r="A1" s="1" t="s">
        <v>4</v>
      </c>
      <c r="B1" s="1"/>
      <c r="C1" s="3"/>
      <c r="D1" s="3"/>
      <c r="E1" s="3"/>
      <c r="F1" s="3"/>
      <c r="G1" s="3"/>
    </row>
    <row r="2" spans="1:7" x14ac:dyDescent="0.25">
      <c r="A2" t="s">
        <v>5</v>
      </c>
      <c r="C2" s="4"/>
      <c r="D2" s="4"/>
      <c r="E2" s="4"/>
      <c r="F2" s="4"/>
      <c r="G2" s="3"/>
    </row>
    <row r="3" spans="1:7" x14ac:dyDescent="0.25">
      <c r="A3" t="s">
        <v>6</v>
      </c>
      <c r="C3" s="8"/>
      <c r="D3" s="8"/>
      <c r="E3" s="5"/>
      <c r="F3" s="5"/>
      <c r="G3" s="3"/>
    </row>
    <row r="4" spans="1:7" x14ac:dyDescent="0.25">
      <c r="A4" t="s">
        <v>7</v>
      </c>
      <c r="C4" s="8"/>
      <c r="D4" s="8"/>
      <c r="E4" s="5"/>
      <c r="F4" s="5"/>
      <c r="G4" s="3"/>
    </row>
    <row r="5" spans="1:7" x14ac:dyDescent="0.25">
      <c r="A5" t="s">
        <v>8</v>
      </c>
      <c r="C5" s="6"/>
      <c r="D5" s="6"/>
      <c r="E5" s="5"/>
      <c r="F5" s="5"/>
      <c r="G5" s="3"/>
    </row>
    <row r="6" spans="1:7" x14ac:dyDescent="0.25">
      <c r="A6" t="s">
        <v>9</v>
      </c>
      <c r="C6" s="7"/>
      <c r="D6" s="7"/>
      <c r="E6" s="5"/>
      <c r="F6" s="6"/>
      <c r="G6" s="3"/>
    </row>
    <row r="7" spans="1:7" x14ac:dyDescent="0.25">
      <c r="A7" t="s">
        <v>10</v>
      </c>
      <c r="C7" s="7"/>
      <c r="D7" s="7"/>
      <c r="E7" s="6"/>
      <c r="F7" s="7"/>
      <c r="G7" s="3"/>
    </row>
    <row r="8" spans="1:7" x14ac:dyDescent="0.25">
      <c r="A8" t="s">
        <v>117</v>
      </c>
      <c r="C8" s="7"/>
      <c r="D8" s="7"/>
      <c r="E8" s="6"/>
      <c r="F8" s="7"/>
      <c r="G8" s="3"/>
    </row>
    <row r="9" spans="1:7" x14ac:dyDescent="0.25">
      <c r="C9" s="7"/>
      <c r="D9" s="7"/>
      <c r="E9" s="6"/>
      <c r="F9" s="7"/>
      <c r="G9" s="3"/>
    </row>
    <row r="10" spans="1:7" x14ac:dyDescent="0.25">
      <c r="A10" s="1" t="s">
        <v>30</v>
      </c>
      <c r="C10" s="7"/>
      <c r="D10" s="7"/>
      <c r="E10" s="6"/>
      <c r="F10" s="7"/>
      <c r="G10" s="3"/>
    </row>
    <row r="11" spans="1:7" x14ac:dyDescent="0.25">
      <c r="A11" t="s">
        <v>31</v>
      </c>
      <c r="C11" s="7"/>
      <c r="D11" s="7"/>
      <c r="E11" s="6"/>
      <c r="F11" s="7"/>
      <c r="G11" s="3"/>
    </row>
    <row r="12" spans="1:7" x14ac:dyDescent="0.25">
      <c r="A12" t="s">
        <v>32</v>
      </c>
      <c r="C12" s="7"/>
      <c r="D12" s="7"/>
      <c r="E12" s="6"/>
      <c r="F12" s="7"/>
      <c r="G12" s="3"/>
    </row>
    <row r="13" spans="1:7" x14ac:dyDescent="0.25">
      <c r="C13" s="5"/>
      <c r="D13" s="5"/>
      <c r="E13" s="5"/>
      <c r="F13" s="5"/>
      <c r="G13" s="3"/>
    </row>
    <row r="14" spans="1:7" x14ac:dyDescent="0.25">
      <c r="A14" s="1" t="s">
        <v>0</v>
      </c>
      <c r="B14" s="1"/>
      <c r="C14" s="5"/>
      <c r="D14" s="5"/>
      <c r="E14" s="5"/>
      <c r="F14" s="5"/>
      <c r="G14" s="3"/>
    </row>
    <row r="15" spans="1:7" x14ac:dyDescent="0.25">
      <c r="A15" t="s">
        <v>11</v>
      </c>
      <c r="C15" s="6"/>
      <c r="D15" s="6"/>
      <c r="E15" s="5"/>
      <c r="F15" s="5"/>
      <c r="G15" s="3"/>
    </row>
    <row r="16" spans="1:7" x14ac:dyDescent="0.25">
      <c r="A16" t="s">
        <v>12</v>
      </c>
      <c r="C16" s="7"/>
      <c r="D16" s="7"/>
      <c r="E16" s="6"/>
      <c r="F16" s="6"/>
      <c r="G16" s="3"/>
    </row>
    <row r="17" spans="1:14" x14ac:dyDescent="0.25">
      <c r="A17" t="s">
        <v>13</v>
      </c>
      <c r="C17" s="5"/>
      <c r="D17" s="5"/>
      <c r="E17" s="5"/>
      <c r="F17" s="5"/>
      <c r="G17" s="3"/>
    </row>
    <row r="18" spans="1:14" x14ac:dyDescent="0.25">
      <c r="A18" t="s">
        <v>14</v>
      </c>
      <c r="C18" s="6"/>
      <c r="D18" s="6"/>
      <c r="E18" s="6"/>
      <c r="F18" s="6"/>
      <c r="G18" s="3"/>
    </row>
    <row r="19" spans="1:14" x14ac:dyDescent="0.25">
      <c r="C19" s="7"/>
      <c r="D19" s="7"/>
      <c r="E19" s="6"/>
      <c r="F19" s="6"/>
      <c r="G19" s="3"/>
    </row>
    <row r="20" spans="1:14" x14ac:dyDescent="0.25">
      <c r="C20" s="7"/>
      <c r="D20" s="7"/>
      <c r="E20" s="6"/>
      <c r="F20" s="6"/>
      <c r="G20" s="3"/>
    </row>
    <row r="21" spans="1:14" s="1" customFormat="1" x14ac:dyDescent="0.25">
      <c r="A21" s="1" t="s">
        <v>118</v>
      </c>
      <c r="B21" s="1" t="s">
        <v>119</v>
      </c>
      <c r="C21" s="1" t="s">
        <v>120</v>
      </c>
      <c r="D21" s="1" t="s">
        <v>121</v>
      </c>
      <c r="E21" s="1" t="s">
        <v>122</v>
      </c>
      <c r="F21" s="1" t="s">
        <v>123</v>
      </c>
      <c r="G21" s="1" t="s">
        <v>124</v>
      </c>
      <c r="H21" s="1" t="s">
        <v>125</v>
      </c>
      <c r="I21" s="1" t="s">
        <v>126</v>
      </c>
      <c r="J21" s="1" t="s">
        <v>127</v>
      </c>
      <c r="K21" s="1" t="s">
        <v>128</v>
      </c>
      <c r="L21" s="1" t="s">
        <v>129</v>
      </c>
      <c r="M21" s="1" t="s">
        <v>130</v>
      </c>
      <c r="N21" s="1" t="s">
        <v>131</v>
      </c>
    </row>
    <row r="22" spans="1:14" ht="33.75" x14ac:dyDescent="0.25">
      <c r="A22" s="21" t="s">
        <v>48</v>
      </c>
      <c r="B22" s="21" t="s">
        <v>83</v>
      </c>
      <c r="C22" s="25" t="s">
        <v>95</v>
      </c>
      <c r="D22" s="21" t="s">
        <v>90</v>
      </c>
      <c r="E22" s="21" t="s">
        <v>46</v>
      </c>
      <c r="F22" s="21" t="s">
        <v>96</v>
      </c>
      <c r="G22" s="22" t="s">
        <v>55</v>
      </c>
      <c r="H22" s="21" t="s">
        <v>100</v>
      </c>
      <c r="I22" s="21" t="s">
        <v>48</v>
      </c>
      <c r="J22" s="21" t="s">
        <v>83</v>
      </c>
      <c r="K22" s="22" t="s">
        <v>15</v>
      </c>
      <c r="L22" s="21" t="s">
        <v>83</v>
      </c>
      <c r="M22" s="26"/>
      <c r="N22" s="26"/>
    </row>
    <row r="23" spans="1:14" ht="33.75" x14ac:dyDescent="0.25">
      <c r="A23" s="22" t="s">
        <v>15</v>
      </c>
      <c r="B23" s="21" t="s">
        <v>84</v>
      </c>
      <c r="C23" s="25" t="s">
        <v>95</v>
      </c>
      <c r="D23" s="21" t="s">
        <v>85</v>
      </c>
      <c r="E23" s="21" t="s">
        <v>47</v>
      </c>
      <c r="F23" s="21" t="s">
        <v>97</v>
      </c>
      <c r="G23" s="22" t="s">
        <v>57</v>
      </c>
      <c r="H23" s="22" t="s">
        <v>15</v>
      </c>
      <c r="I23" s="22" t="s">
        <v>15</v>
      </c>
      <c r="J23" s="21" t="s">
        <v>90</v>
      </c>
      <c r="K23" s="22" t="s">
        <v>16</v>
      </c>
      <c r="L23" s="21" t="s">
        <v>92</v>
      </c>
      <c r="M23" s="26"/>
      <c r="N23" s="26"/>
    </row>
    <row r="24" spans="1:14" ht="33.75" x14ac:dyDescent="0.25">
      <c r="A24" s="22" t="s">
        <v>16</v>
      </c>
      <c r="B24" s="21" t="s">
        <v>85</v>
      </c>
      <c r="C24" s="25" t="s">
        <v>95</v>
      </c>
      <c r="D24" s="21" t="s">
        <v>91</v>
      </c>
      <c r="E24" s="21" t="s">
        <v>48</v>
      </c>
      <c r="F24" s="21" t="s">
        <v>98</v>
      </c>
      <c r="G24" s="22" t="s">
        <v>20</v>
      </c>
      <c r="H24" s="22" t="s">
        <v>16</v>
      </c>
      <c r="I24" s="22" t="s">
        <v>16</v>
      </c>
      <c r="J24" s="21" t="s">
        <v>102</v>
      </c>
      <c r="K24" s="22" t="s">
        <v>17</v>
      </c>
      <c r="L24" s="21" t="s">
        <v>50</v>
      </c>
      <c r="M24" s="26"/>
      <c r="N24" s="26"/>
    </row>
    <row r="25" spans="1:14" ht="22.5" x14ac:dyDescent="0.25">
      <c r="A25" s="22" t="s">
        <v>17</v>
      </c>
      <c r="B25" s="21" t="s">
        <v>48</v>
      </c>
      <c r="C25" s="25" t="s">
        <v>95</v>
      </c>
      <c r="D25" s="21" t="s">
        <v>92</v>
      </c>
      <c r="E25" s="21" t="s">
        <v>49</v>
      </c>
      <c r="F25" s="21" t="s">
        <v>47</v>
      </c>
      <c r="G25" s="22" t="s">
        <v>22</v>
      </c>
      <c r="H25" s="22" t="s">
        <v>93</v>
      </c>
      <c r="I25" s="22" t="s">
        <v>17</v>
      </c>
      <c r="J25" s="21" t="s">
        <v>91</v>
      </c>
      <c r="K25" s="22" t="s">
        <v>55</v>
      </c>
      <c r="L25" s="22" t="s">
        <v>15</v>
      </c>
      <c r="M25" s="26"/>
      <c r="N25" s="26"/>
    </row>
    <row r="26" spans="1:14" ht="33.75" x14ac:dyDescent="0.25">
      <c r="A26" s="22" t="s">
        <v>18</v>
      </c>
      <c r="B26" s="21" t="s">
        <v>50</v>
      </c>
      <c r="C26" s="25" t="s">
        <v>95</v>
      </c>
      <c r="D26" s="21" t="s">
        <v>50</v>
      </c>
      <c r="E26" s="21" t="s">
        <v>50</v>
      </c>
      <c r="F26" s="21" t="s">
        <v>99</v>
      </c>
      <c r="G26" s="22" t="s">
        <v>23</v>
      </c>
      <c r="H26" s="22" t="s">
        <v>55</v>
      </c>
      <c r="I26" s="22" t="s">
        <v>18</v>
      </c>
      <c r="J26" s="21" t="s">
        <v>100</v>
      </c>
      <c r="K26" s="22" t="s">
        <v>18</v>
      </c>
      <c r="L26" s="22" t="s">
        <v>16</v>
      </c>
      <c r="M26" s="26"/>
      <c r="N26" s="26"/>
    </row>
    <row r="27" spans="1:14" ht="45" x14ac:dyDescent="0.25">
      <c r="A27" s="22" t="s">
        <v>57</v>
      </c>
      <c r="B27" s="22" t="s">
        <v>16</v>
      </c>
      <c r="C27" s="25" t="s">
        <v>95</v>
      </c>
      <c r="D27" s="10" t="s">
        <v>52</v>
      </c>
      <c r="E27" s="10" t="s">
        <v>51</v>
      </c>
      <c r="F27" s="21" t="s">
        <v>91</v>
      </c>
      <c r="G27" s="23" t="s">
        <v>132</v>
      </c>
      <c r="H27" s="22" t="s">
        <v>57</v>
      </c>
      <c r="I27" s="22" t="s">
        <v>56</v>
      </c>
      <c r="J27" s="21" t="s">
        <v>92</v>
      </c>
      <c r="K27" s="22" t="s">
        <v>56</v>
      </c>
      <c r="L27" s="22" t="s">
        <v>17</v>
      </c>
      <c r="M27" s="26"/>
      <c r="N27" s="26"/>
    </row>
    <row r="28" spans="1:14" ht="45" x14ac:dyDescent="0.25">
      <c r="A28" s="22" t="s">
        <v>19</v>
      </c>
      <c r="B28" s="22" t="s">
        <v>17</v>
      </c>
      <c r="C28" s="25" t="s">
        <v>95</v>
      </c>
      <c r="D28" s="22" t="s">
        <v>93</v>
      </c>
      <c r="E28" s="10" t="s">
        <v>52</v>
      </c>
      <c r="F28" s="21" t="s">
        <v>100</v>
      </c>
      <c r="G28" s="23" t="s">
        <v>24</v>
      </c>
      <c r="H28" s="22" t="s">
        <v>19</v>
      </c>
      <c r="I28" s="22" t="s">
        <v>57</v>
      </c>
      <c r="J28" s="21" t="s">
        <v>48</v>
      </c>
      <c r="K28" s="22" t="s">
        <v>57</v>
      </c>
      <c r="L28" s="22" t="s">
        <v>93</v>
      </c>
      <c r="M28" s="26"/>
      <c r="N28" s="26"/>
    </row>
    <row r="29" spans="1:14" ht="33.75" x14ac:dyDescent="0.25">
      <c r="A29" s="22" t="s">
        <v>58</v>
      </c>
      <c r="B29" s="22" t="s">
        <v>55</v>
      </c>
      <c r="C29" s="25" t="s">
        <v>95</v>
      </c>
      <c r="D29" s="22" t="s">
        <v>55</v>
      </c>
      <c r="E29" s="10" t="s">
        <v>53</v>
      </c>
      <c r="F29" s="21" t="s">
        <v>48</v>
      </c>
      <c r="G29" s="23" t="s">
        <v>25</v>
      </c>
      <c r="H29" s="22" t="s">
        <v>58</v>
      </c>
      <c r="I29" s="22" t="s">
        <v>19</v>
      </c>
      <c r="J29" s="21" t="s">
        <v>103</v>
      </c>
      <c r="K29" s="22" t="s">
        <v>19</v>
      </c>
      <c r="L29" s="22" t="s">
        <v>55</v>
      </c>
      <c r="M29" s="26"/>
      <c r="N29" s="26"/>
    </row>
    <row r="30" spans="1:14" ht="33.75" x14ac:dyDescent="0.25">
      <c r="A30" s="22" t="s">
        <v>20</v>
      </c>
      <c r="B30" s="22" t="s">
        <v>18</v>
      </c>
      <c r="C30" s="25" t="s">
        <v>95</v>
      </c>
      <c r="D30" s="22" t="s">
        <v>86</v>
      </c>
      <c r="E30" s="10" t="s">
        <v>54</v>
      </c>
      <c r="F30" s="21" t="s">
        <v>50</v>
      </c>
      <c r="G30" s="23" t="s">
        <v>26</v>
      </c>
      <c r="H30" s="22" t="s">
        <v>20</v>
      </c>
      <c r="I30" s="22" t="s">
        <v>58</v>
      </c>
      <c r="J30" s="21" t="s">
        <v>50</v>
      </c>
      <c r="K30" s="22" t="s">
        <v>58</v>
      </c>
      <c r="L30" s="22" t="s">
        <v>18</v>
      </c>
      <c r="M30" s="26"/>
      <c r="N30" s="26"/>
    </row>
    <row r="31" spans="1:14" ht="22.5" x14ac:dyDescent="0.25">
      <c r="A31" s="22" t="s">
        <v>21</v>
      </c>
      <c r="B31" s="22" t="s">
        <v>57</v>
      </c>
      <c r="C31" s="25" t="s">
        <v>95</v>
      </c>
      <c r="D31" s="22" t="s">
        <v>94</v>
      </c>
      <c r="E31" s="22" t="s">
        <v>15</v>
      </c>
      <c r="F31" s="10" t="s">
        <v>51</v>
      </c>
      <c r="G31" s="23" t="s">
        <v>27</v>
      </c>
      <c r="H31" s="22" t="s">
        <v>59</v>
      </c>
      <c r="I31" s="22" t="s">
        <v>20</v>
      </c>
      <c r="J31" s="22" t="s">
        <v>15</v>
      </c>
      <c r="K31" s="22" t="s">
        <v>20</v>
      </c>
      <c r="L31" s="22" t="s">
        <v>57</v>
      </c>
      <c r="M31" s="26"/>
      <c r="N31" s="26"/>
    </row>
    <row r="32" spans="1:14" ht="33.75" x14ac:dyDescent="0.25">
      <c r="A32" s="22" t="s">
        <v>22</v>
      </c>
      <c r="B32" s="22" t="s">
        <v>86</v>
      </c>
      <c r="C32" s="25" t="s">
        <v>95</v>
      </c>
      <c r="D32" s="22" t="s">
        <v>19</v>
      </c>
      <c r="E32" s="22" t="s">
        <v>16</v>
      </c>
      <c r="F32" s="10" t="s">
        <v>101</v>
      </c>
      <c r="G32" s="23" t="s">
        <v>61</v>
      </c>
      <c r="H32" s="22" t="s">
        <v>60</v>
      </c>
      <c r="I32" s="22" t="s">
        <v>59</v>
      </c>
      <c r="J32" s="22" t="s">
        <v>16</v>
      </c>
      <c r="K32" s="22" t="s">
        <v>22</v>
      </c>
      <c r="L32" s="22" t="s">
        <v>86</v>
      </c>
      <c r="M32" s="26"/>
      <c r="N32" s="26"/>
    </row>
    <row r="33" spans="1:14" ht="22.5" x14ac:dyDescent="0.25">
      <c r="A33" s="22" t="s">
        <v>23</v>
      </c>
      <c r="B33" s="22" t="s">
        <v>19</v>
      </c>
      <c r="C33" s="25" t="s">
        <v>95</v>
      </c>
      <c r="D33" s="22" t="s">
        <v>58</v>
      </c>
      <c r="E33" s="22" t="s">
        <v>17</v>
      </c>
      <c r="F33" s="10" t="s">
        <v>52</v>
      </c>
      <c r="G33" s="23" t="s">
        <v>62</v>
      </c>
      <c r="H33" s="22" t="s">
        <v>22</v>
      </c>
      <c r="I33" s="22" t="s">
        <v>21</v>
      </c>
      <c r="J33" s="22" t="s">
        <v>17</v>
      </c>
      <c r="K33" s="22" t="s">
        <v>23</v>
      </c>
      <c r="L33" s="22" t="s">
        <v>94</v>
      </c>
      <c r="M33" s="26"/>
      <c r="N33" s="26"/>
    </row>
    <row r="34" spans="1:14" ht="45" x14ac:dyDescent="0.25">
      <c r="A34" s="23" t="s">
        <v>132</v>
      </c>
      <c r="B34" s="22" t="s">
        <v>58</v>
      </c>
      <c r="C34" s="25" t="s">
        <v>95</v>
      </c>
      <c r="D34" s="22" t="s">
        <v>20</v>
      </c>
      <c r="E34" s="22" t="s">
        <v>55</v>
      </c>
      <c r="F34" s="10" t="s">
        <v>53</v>
      </c>
      <c r="G34" s="23" t="s">
        <v>28</v>
      </c>
      <c r="H34" s="22" t="s">
        <v>23</v>
      </c>
      <c r="I34" s="22" t="s">
        <v>22</v>
      </c>
      <c r="J34" s="22" t="s">
        <v>93</v>
      </c>
      <c r="K34" s="23" t="s">
        <v>132</v>
      </c>
      <c r="L34" s="22" t="s">
        <v>19</v>
      </c>
      <c r="M34" s="26"/>
      <c r="N34" s="26"/>
    </row>
    <row r="35" spans="1:14" ht="45" x14ac:dyDescent="0.25">
      <c r="A35" s="23" t="s">
        <v>24</v>
      </c>
      <c r="B35" s="22" t="s">
        <v>20</v>
      </c>
      <c r="C35" s="25" t="s">
        <v>95</v>
      </c>
      <c r="D35" s="22" t="s">
        <v>59</v>
      </c>
      <c r="E35" s="22" t="s">
        <v>18</v>
      </c>
      <c r="F35" s="10" t="s">
        <v>54</v>
      </c>
      <c r="G35" s="23" t="s">
        <v>77</v>
      </c>
      <c r="H35" s="23" t="s">
        <v>132</v>
      </c>
      <c r="I35" s="23" t="s">
        <v>132</v>
      </c>
      <c r="J35" s="22" t="s">
        <v>55</v>
      </c>
      <c r="K35" s="23" t="s">
        <v>24</v>
      </c>
      <c r="L35" s="22" t="s">
        <v>58</v>
      </c>
      <c r="M35" s="26"/>
      <c r="N35" s="26"/>
    </row>
    <row r="36" spans="1:14" ht="45" x14ac:dyDescent="0.25">
      <c r="A36" s="23" t="s">
        <v>25</v>
      </c>
      <c r="B36" s="22" t="s">
        <v>59</v>
      </c>
      <c r="C36" s="25" t="s">
        <v>95</v>
      </c>
      <c r="D36" s="22" t="s">
        <v>88</v>
      </c>
      <c r="E36" s="22" t="s">
        <v>56</v>
      </c>
      <c r="F36" s="22" t="s">
        <v>15</v>
      </c>
      <c r="G36" s="23" t="s">
        <v>78</v>
      </c>
      <c r="H36" s="23" t="s">
        <v>24</v>
      </c>
      <c r="I36" s="23" t="s">
        <v>24</v>
      </c>
      <c r="J36" s="22" t="s">
        <v>18</v>
      </c>
      <c r="K36" s="23" t="s">
        <v>25</v>
      </c>
      <c r="L36" s="22" t="s">
        <v>20</v>
      </c>
      <c r="M36" s="26"/>
      <c r="N36" s="26"/>
    </row>
    <row r="37" spans="1:14" ht="33.75" x14ac:dyDescent="0.25">
      <c r="A37" s="23" t="s">
        <v>26</v>
      </c>
      <c r="B37" s="22" t="s">
        <v>60</v>
      </c>
      <c r="C37" s="25" t="s">
        <v>95</v>
      </c>
      <c r="D37" s="22" t="s">
        <v>23</v>
      </c>
      <c r="E37" s="22" t="s">
        <v>57</v>
      </c>
      <c r="F37" s="22" t="s">
        <v>16</v>
      </c>
      <c r="G37" s="11" t="s">
        <v>79</v>
      </c>
      <c r="H37" s="23" t="s">
        <v>25</v>
      </c>
      <c r="I37" s="23" t="s">
        <v>25</v>
      </c>
      <c r="J37" s="22" t="s">
        <v>86</v>
      </c>
      <c r="K37" s="23" t="s">
        <v>26</v>
      </c>
      <c r="L37" s="22" t="s">
        <v>59</v>
      </c>
      <c r="M37" s="26"/>
      <c r="N37" s="26"/>
    </row>
    <row r="38" spans="1:14" s="13" customFormat="1" ht="33.75" x14ac:dyDescent="0.25">
      <c r="A38" s="23" t="s">
        <v>27</v>
      </c>
      <c r="B38" s="22" t="s">
        <v>87</v>
      </c>
      <c r="C38" s="16"/>
      <c r="D38" s="23" t="s">
        <v>133</v>
      </c>
      <c r="E38" s="22" t="s">
        <v>58</v>
      </c>
      <c r="F38" s="22" t="s">
        <v>17</v>
      </c>
      <c r="G38" s="24" t="s">
        <v>68</v>
      </c>
      <c r="H38" s="23" t="s">
        <v>26</v>
      </c>
      <c r="I38" s="23" t="s">
        <v>26</v>
      </c>
      <c r="J38" s="22" t="s">
        <v>19</v>
      </c>
      <c r="K38" s="23" t="s">
        <v>27</v>
      </c>
      <c r="L38" s="22" t="s">
        <v>60</v>
      </c>
      <c r="M38" s="27"/>
      <c r="N38" s="27"/>
    </row>
    <row r="39" spans="1:14" s="13" customFormat="1" ht="45" x14ac:dyDescent="0.25">
      <c r="A39" s="23" t="s">
        <v>61</v>
      </c>
      <c r="B39" s="22" t="s">
        <v>88</v>
      </c>
      <c r="C39" s="16"/>
      <c r="D39" s="23" t="s">
        <v>24</v>
      </c>
      <c r="E39" s="22" t="s">
        <v>20</v>
      </c>
      <c r="F39" s="22" t="s">
        <v>93</v>
      </c>
      <c r="G39" s="24" t="s">
        <v>70</v>
      </c>
      <c r="H39" s="23" t="s">
        <v>27</v>
      </c>
      <c r="I39" s="23" t="s">
        <v>27</v>
      </c>
      <c r="J39" s="22" t="s">
        <v>58</v>
      </c>
      <c r="K39" s="23" t="s">
        <v>61</v>
      </c>
      <c r="L39" s="22" t="s">
        <v>87</v>
      </c>
      <c r="M39" s="27"/>
      <c r="N39" s="27"/>
    </row>
    <row r="40" spans="1:14" s="13" customFormat="1" ht="33.75" x14ac:dyDescent="0.25">
      <c r="A40" s="23" t="s">
        <v>28</v>
      </c>
      <c r="B40" s="22" t="s">
        <v>89</v>
      </c>
      <c r="C40" s="16"/>
      <c r="D40" s="23" t="s">
        <v>25</v>
      </c>
      <c r="E40" s="22" t="s">
        <v>59</v>
      </c>
      <c r="F40" s="22" t="s">
        <v>55</v>
      </c>
      <c r="G40" s="11" t="s">
        <v>73</v>
      </c>
      <c r="H40" s="23" t="s">
        <v>61</v>
      </c>
      <c r="I40" s="23" t="s">
        <v>61</v>
      </c>
      <c r="J40" s="22" t="s">
        <v>20</v>
      </c>
      <c r="K40" s="23" t="s">
        <v>62</v>
      </c>
      <c r="L40" s="22" t="s">
        <v>88</v>
      </c>
      <c r="M40" s="27"/>
      <c r="N40" s="27"/>
    </row>
    <row r="41" spans="1:14" s="13" customFormat="1" ht="22.5" x14ac:dyDescent="0.25">
      <c r="A41" s="23" t="s">
        <v>77</v>
      </c>
      <c r="B41" s="22" t="s">
        <v>21</v>
      </c>
      <c r="C41" s="16"/>
      <c r="D41" s="23" t="s">
        <v>26</v>
      </c>
      <c r="E41" s="22" t="s">
        <v>60</v>
      </c>
      <c r="F41" s="22" t="s">
        <v>18</v>
      </c>
      <c r="G41" s="11" t="s">
        <v>74</v>
      </c>
      <c r="H41" s="23" t="s">
        <v>62</v>
      </c>
      <c r="I41" s="23" t="s">
        <v>62</v>
      </c>
      <c r="J41" s="22" t="s">
        <v>59</v>
      </c>
      <c r="K41" s="23" t="s">
        <v>28</v>
      </c>
      <c r="L41" s="22" t="s">
        <v>89</v>
      </c>
      <c r="M41" s="27"/>
      <c r="N41" s="27"/>
    </row>
    <row r="42" spans="1:14" s="13" customFormat="1" ht="22.5" x14ac:dyDescent="0.25">
      <c r="A42" s="23" t="s">
        <v>78</v>
      </c>
      <c r="B42" s="22" t="s">
        <v>22</v>
      </c>
      <c r="C42" s="16"/>
      <c r="D42" s="23" t="s">
        <v>27</v>
      </c>
      <c r="E42" s="22" t="s">
        <v>21</v>
      </c>
      <c r="F42" s="22" t="s">
        <v>56</v>
      </c>
      <c r="G42" s="11" t="s">
        <v>75</v>
      </c>
      <c r="H42" s="23" t="s">
        <v>28</v>
      </c>
      <c r="I42" s="23" t="s">
        <v>28</v>
      </c>
      <c r="J42" s="22" t="s">
        <v>60</v>
      </c>
      <c r="K42" s="23" t="s">
        <v>77</v>
      </c>
      <c r="L42" s="22" t="s">
        <v>22</v>
      </c>
      <c r="M42" s="27"/>
      <c r="N42" s="27"/>
    </row>
    <row r="43" spans="1:14" s="13" customFormat="1" ht="33.75" x14ac:dyDescent="0.25">
      <c r="A43" s="11" t="s">
        <v>65</v>
      </c>
      <c r="B43" s="22" t="s">
        <v>23</v>
      </c>
      <c r="C43" s="16"/>
      <c r="D43" s="23" t="s">
        <v>61</v>
      </c>
      <c r="E43" s="22" t="s">
        <v>22</v>
      </c>
      <c r="F43" s="22" t="s">
        <v>57</v>
      </c>
      <c r="G43" s="11" t="s">
        <v>76</v>
      </c>
      <c r="H43" s="23" t="s">
        <v>77</v>
      </c>
      <c r="I43" s="23" t="s">
        <v>77</v>
      </c>
      <c r="J43" s="22" t="s">
        <v>87</v>
      </c>
      <c r="K43" s="23" t="s">
        <v>78</v>
      </c>
      <c r="L43" s="22" t="s">
        <v>23</v>
      </c>
      <c r="M43" s="27"/>
      <c r="N43" s="27"/>
    </row>
    <row r="44" spans="1:14" s="13" customFormat="1" ht="45" x14ac:dyDescent="0.25">
      <c r="A44" s="11" t="s">
        <v>79</v>
      </c>
      <c r="B44" s="23" t="s">
        <v>133</v>
      </c>
      <c r="C44" s="16"/>
      <c r="D44" s="23" t="s">
        <v>78</v>
      </c>
      <c r="E44" s="22" t="s">
        <v>23</v>
      </c>
      <c r="F44" s="22" t="s">
        <v>19</v>
      </c>
      <c r="G44" s="12"/>
      <c r="H44" s="23" t="s">
        <v>78</v>
      </c>
      <c r="I44" s="23" t="s">
        <v>78</v>
      </c>
      <c r="J44" s="22" t="s">
        <v>88</v>
      </c>
      <c r="K44" s="24" t="s">
        <v>64</v>
      </c>
      <c r="L44" s="23" t="s">
        <v>132</v>
      </c>
    </row>
    <row r="45" spans="1:14" s="13" customFormat="1" ht="45" x14ac:dyDescent="0.25">
      <c r="A45" s="24" t="s">
        <v>82</v>
      </c>
      <c r="B45" s="23" t="s">
        <v>24</v>
      </c>
      <c r="C45" s="16"/>
      <c r="D45" s="24" t="s">
        <v>64</v>
      </c>
      <c r="E45" s="23" t="s">
        <v>132</v>
      </c>
      <c r="F45" s="22" t="s">
        <v>58</v>
      </c>
      <c r="G45" s="12"/>
      <c r="H45" s="24" t="s">
        <v>64</v>
      </c>
      <c r="I45" s="11" t="s">
        <v>80</v>
      </c>
      <c r="J45" s="22" t="s">
        <v>22</v>
      </c>
      <c r="K45" s="24" t="s">
        <v>81</v>
      </c>
      <c r="L45" s="23" t="s">
        <v>24</v>
      </c>
    </row>
    <row r="46" spans="1:14" s="13" customFormat="1" ht="45" x14ac:dyDescent="0.25">
      <c r="A46" s="24" t="s">
        <v>67</v>
      </c>
      <c r="B46" s="23" t="s">
        <v>25</v>
      </c>
      <c r="C46" s="16"/>
      <c r="D46" s="24" t="s">
        <v>68</v>
      </c>
      <c r="E46" s="23" t="s">
        <v>24</v>
      </c>
      <c r="F46" s="22" t="s">
        <v>20</v>
      </c>
      <c r="G46" s="12"/>
      <c r="H46" s="11" t="s">
        <v>79</v>
      </c>
      <c r="I46" s="11" t="s">
        <v>65</v>
      </c>
      <c r="J46" s="22" t="s">
        <v>23</v>
      </c>
      <c r="K46" s="11" t="s">
        <v>65</v>
      </c>
      <c r="L46" s="23" t="s">
        <v>25</v>
      </c>
    </row>
    <row r="47" spans="1:14" s="13" customFormat="1" ht="45" x14ac:dyDescent="0.25">
      <c r="A47" s="24" t="s">
        <v>69</v>
      </c>
      <c r="B47" s="23" t="s">
        <v>26</v>
      </c>
      <c r="C47" s="16"/>
      <c r="D47" s="24" t="s">
        <v>71</v>
      </c>
      <c r="E47" s="23" t="s">
        <v>25</v>
      </c>
      <c r="F47" s="22" t="s">
        <v>88</v>
      </c>
      <c r="G47" s="12"/>
      <c r="H47" s="24" t="s">
        <v>68</v>
      </c>
      <c r="I47" s="24" t="s">
        <v>66</v>
      </c>
      <c r="J47" s="23" t="s">
        <v>132</v>
      </c>
      <c r="K47" s="24" t="s">
        <v>66</v>
      </c>
      <c r="L47" s="23" t="s">
        <v>26</v>
      </c>
    </row>
    <row r="48" spans="1:14" s="13" customFormat="1" ht="45" x14ac:dyDescent="0.25">
      <c r="A48" s="24" t="s">
        <v>71</v>
      </c>
      <c r="B48" s="23" t="s">
        <v>27</v>
      </c>
      <c r="C48" s="16"/>
      <c r="D48" s="11" t="s">
        <v>76</v>
      </c>
      <c r="E48" s="23" t="s">
        <v>26</v>
      </c>
      <c r="F48" s="22" t="s">
        <v>21</v>
      </c>
      <c r="G48" s="12"/>
      <c r="H48" s="24" t="s">
        <v>70</v>
      </c>
      <c r="I48" s="24" t="s">
        <v>67</v>
      </c>
      <c r="J48" s="23" t="s">
        <v>24</v>
      </c>
      <c r="K48" s="24" t="s">
        <v>82</v>
      </c>
      <c r="L48" s="23" t="s">
        <v>27</v>
      </c>
    </row>
    <row r="49" spans="1:12" s="13" customFormat="1" ht="33.75" x14ac:dyDescent="0.25">
      <c r="A49" s="24" t="s">
        <v>72</v>
      </c>
      <c r="B49" s="23" t="s">
        <v>61</v>
      </c>
      <c r="C49" s="16"/>
      <c r="E49" s="23" t="s">
        <v>27</v>
      </c>
      <c r="F49" s="22" t="s">
        <v>22</v>
      </c>
      <c r="G49" s="12"/>
      <c r="H49" s="11" t="s">
        <v>73</v>
      </c>
      <c r="I49" s="24" t="s">
        <v>69</v>
      </c>
      <c r="J49" s="23" t="s">
        <v>25</v>
      </c>
      <c r="K49" s="24" t="s">
        <v>67</v>
      </c>
      <c r="L49" s="23" t="s">
        <v>61</v>
      </c>
    </row>
    <row r="50" spans="1:12" s="13" customFormat="1" ht="33.75" x14ac:dyDescent="0.25">
      <c r="A50" s="11" t="s">
        <v>76</v>
      </c>
      <c r="B50" s="23" t="s">
        <v>28</v>
      </c>
      <c r="C50" s="16"/>
      <c r="E50" s="23" t="s">
        <v>61</v>
      </c>
      <c r="F50" s="22" t="s">
        <v>23</v>
      </c>
      <c r="G50" s="12"/>
      <c r="H50" s="11" t="s">
        <v>74</v>
      </c>
      <c r="I50" s="24" t="s">
        <v>70</v>
      </c>
      <c r="J50" s="23" t="s">
        <v>26</v>
      </c>
      <c r="K50" s="24" t="s">
        <v>68</v>
      </c>
      <c r="L50" s="23" t="s">
        <v>62</v>
      </c>
    </row>
    <row r="51" spans="1:12" s="13" customFormat="1" ht="45" x14ac:dyDescent="0.25">
      <c r="A51" s="12"/>
      <c r="B51" s="23" t="s">
        <v>78</v>
      </c>
      <c r="C51" s="16"/>
      <c r="E51" s="23" t="s">
        <v>62</v>
      </c>
      <c r="F51" s="23" t="s">
        <v>29</v>
      </c>
      <c r="G51" s="12"/>
      <c r="H51" s="11" t="s">
        <v>75</v>
      </c>
      <c r="I51" s="24" t="s">
        <v>72</v>
      </c>
      <c r="J51" s="23" t="s">
        <v>27</v>
      </c>
      <c r="K51" s="24" t="s">
        <v>69</v>
      </c>
      <c r="L51" s="23" t="s">
        <v>28</v>
      </c>
    </row>
    <row r="52" spans="1:12" s="13" customFormat="1" ht="45" x14ac:dyDescent="0.25">
      <c r="A52" s="12"/>
      <c r="B52" s="11" t="s">
        <v>65</v>
      </c>
      <c r="C52" s="16"/>
      <c r="E52" s="23" t="s">
        <v>63</v>
      </c>
      <c r="F52" s="23" t="s">
        <v>24</v>
      </c>
      <c r="G52" s="12"/>
      <c r="H52" s="11" t="s">
        <v>76</v>
      </c>
      <c r="I52" s="11" t="s">
        <v>73</v>
      </c>
      <c r="J52" s="23" t="s">
        <v>61</v>
      </c>
      <c r="K52" s="24" t="s">
        <v>70</v>
      </c>
      <c r="L52" s="23" t="s">
        <v>77</v>
      </c>
    </row>
    <row r="53" spans="1:12" s="13" customFormat="1" ht="33.75" x14ac:dyDescent="0.25">
      <c r="A53" s="12"/>
      <c r="B53" s="11" t="s">
        <v>79</v>
      </c>
      <c r="C53" s="16"/>
      <c r="E53" s="23" t="s">
        <v>28</v>
      </c>
      <c r="F53" s="23" t="s">
        <v>25</v>
      </c>
      <c r="G53" s="12"/>
      <c r="I53" s="11" t="s">
        <v>74</v>
      </c>
      <c r="J53" s="23" t="s">
        <v>62</v>
      </c>
      <c r="K53" s="24" t="s">
        <v>71</v>
      </c>
      <c r="L53" s="23" t="s">
        <v>78</v>
      </c>
    </row>
    <row r="54" spans="1:12" s="13" customFormat="1" ht="22.5" x14ac:dyDescent="0.25">
      <c r="A54" s="12"/>
      <c r="B54" s="24" t="s">
        <v>66</v>
      </c>
      <c r="C54" s="16"/>
      <c r="E54" s="24" t="s">
        <v>64</v>
      </c>
      <c r="F54" s="23" t="s">
        <v>26</v>
      </c>
      <c r="G54" s="12"/>
      <c r="I54" s="11" t="s">
        <v>75</v>
      </c>
      <c r="J54" s="23" t="s">
        <v>28</v>
      </c>
      <c r="K54" s="24" t="s">
        <v>72</v>
      </c>
      <c r="L54" s="24" t="s">
        <v>64</v>
      </c>
    </row>
    <row r="55" spans="1:12" s="13" customFormat="1" ht="33.75" x14ac:dyDescent="0.25">
      <c r="A55" s="12"/>
      <c r="B55" s="24" t="s">
        <v>82</v>
      </c>
      <c r="C55" s="16"/>
      <c r="E55" s="11" t="s">
        <v>65</v>
      </c>
      <c r="F55" s="23" t="s">
        <v>27</v>
      </c>
      <c r="G55" s="12"/>
      <c r="I55" s="11" t="s">
        <v>76</v>
      </c>
      <c r="J55" s="23" t="s">
        <v>77</v>
      </c>
      <c r="K55" s="11" t="s">
        <v>76</v>
      </c>
      <c r="L55" s="24" t="s">
        <v>104</v>
      </c>
    </row>
    <row r="56" spans="1:12" s="13" customFormat="1" ht="22.5" x14ac:dyDescent="0.25">
      <c r="A56" s="12"/>
      <c r="B56" s="24" t="s">
        <v>68</v>
      </c>
      <c r="C56" s="16"/>
      <c r="E56" s="24" t="s">
        <v>66</v>
      </c>
      <c r="F56" s="23" t="s">
        <v>61</v>
      </c>
      <c r="G56" s="12"/>
      <c r="I56" s="12"/>
      <c r="J56" s="23" t="s">
        <v>78</v>
      </c>
      <c r="K56" s="12"/>
      <c r="L56" s="24" t="s">
        <v>81</v>
      </c>
    </row>
    <row r="57" spans="1:12" s="13" customFormat="1" ht="33.75" x14ac:dyDescent="0.25">
      <c r="A57" s="12"/>
      <c r="B57" s="24" t="s">
        <v>69</v>
      </c>
      <c r="C57" s="16"/>
      <c r="E57" s="24" t="s">
        <v>67</v>
      </c>
      <c r="F57" s="23" t="s">
        <v>62</v>
      </c>
      <c r="G57" s="12"/>
      <c r="I57" s="12"/>
      <c r="J57" s="24" t="s">
        <v>64</v>
      </c>
      <c r="K57" s="12"/>
      <c r="L57" s="11" t="s">
        <v>65</v>
      </c>
    </row>
    <row r="58" spans="1:12" s="13" customFormat="1" ht="22.5" x14ac:dyDescent="0.25">
      <c r="A58" s="12"/>
      <c r="B58" s="24" t="s">
        <v>70</v>
      </c>
      <c r="C58" s="16"/>
      <c r="E58" s="24" t="s">
        <v>68</v>
      </c>
      <c r="F58" s="23" t="s">
        <v>63</v>
      </c>
      <c r="G58" s="12"/>
      <c r="I58" s="12"/>
      <c r="J58" s="24" t="s">
        <v>104</v>
      </c>
      <c r="K58" s="12"/>
      <c r="L58" s="11" t="s">
        <v>79</v>
      </c>
    </row>
    <row r="59" spans="1:12" s="13" customFormat="1" ht="22.5" x14ac:dyDescent="0.25">
      <c r="A59" s="12"/>
      <c r="B59" s="24" t="s">
        <v>71</v>
      </c>
      <c r="C59" s="16"/>
      <c r="E59" s="24" t="s">
        <v>69</v>
      </c>
      <c r="F59" s="23" t="s">
        <v>28</v>
      </c>
      <c r="G59" s="12"/>
      <c r="I59" s="12"/>
      <c r="J59" s="24" t="s">
        <v>81</v>
      </c>
      <c r="K59" s="12"/>
      <c r="L59" s="24" t="s">
        <v>66</v>
      </c>
    </row>
    <row r="60" spans="1:12" s="13" customFormat="1" ht="22.5" x14ac:dyDescent="0.25">
      <c r="A60" s="12"/>
      <c r="B60" s="24" t="s">
        <v>72</v>
      </c>
      <c r="C60" s="16"/>
      <c r="E60" s="24" t="s">
        <v>70</v>
      </c>
      <c r="F60" s="24" t="s">
        <v>64</v>
      </c>
      <c r="G60" s="12"/>
      <c r="I60" s="12"/>
      <c r="J60" s="11" t="s">
        <v>65</v>
      </c>
      <c r="K60" s="12"/>
      <c r="L60" s="24" t="s">
        <v>82</v>
      </c>
    </row>
    <row r="61" spans="1:12" s="13" customFormat="1" ht="33.75" x14ac:dyDescent="0.25">
      <c r="A61" s="12"/>
      <c r="B61" s="11" t="s">
        <v>76</v>
      </c>
      <c r="C61" s="16"/>
      <c r="E61" s="24" t="s">
        <v>71</v>
      </c>
      <c r="F61" s="11" t="s">
        <v>65</v>
      </c>
      <c r="G61" s="12"/>
      <c r="I61" s="12"/>
      <c r="J61" s="11" t="s">
        <v>105</v>
      </c>
      <c r="K61" s="12"/>
      <c r="L61" s="24" t="s">
        <v>68</v>
      </c>
    </row>
    <row r="62" spans="1:12" s="13" customFormat="1" ht="22.5" x14ac:dyDescent="0.25">
      <c r="A62" s="12"/>
      <c r="B62" s="12"/>
      <c r="E62" s="24" t="s">
        <v>72</v>
      </c>
      <c r="F62" s="24" t="s">
        <v>66</v>
      </c>
      <c r="G62" s="12"/>
      <c r="I62" s="12"/>
      <c r="J62" s="11" t="s">
        <v>79</v>
      </c>
      <c r="K62" s="12"/>
      <c r="L62" s="24" t="s">
        <v>70</v>
      </c>
    </row>
    <row r="63" spans="1:12" s="13" customFormat="1" ht="33.75" x14ac:dyDescent="0.25">
      <c r="A63" s="12"/>
      <c r="B63" s="12"/>
      <c r="E63" s="11" t="s">
        <v>73</v>
      </c>
      <c r="F63" s="24" t="s">
        <v>67</v>
      </c>
      <c r="G63" s="12"/>
      <c r="I63" s="12"/>
      <c r="J63" s="24" t="s">
        <v>66</v>
      </c>
      <c r="K63" s="12"/>
      <c r="L63" s="24" t="s">
        <v>71</v>
      </c>
    </row>
    <row r="64" spans="1:12" s="13" customFormat="1" ht="22.5" x14ac:dyDescent="0.25">
      <c r="A64" s="12"/>
      <c r="B64" s="12"/>
      <c r="E64" s="11" t="s">
        <v>74</v>
      </c>
      <c r="F64" s="24" t="s">
        <v>68</v>
      </c>
      <c r="G64" s="12"/>
      <c r="I64" s="12"/>
      <c r="J64" s="24" t="s">
        <v>82</v>
      </c>
      <c r="K64" s="12"/>
      <c r="L64" s="24" t="s">
        <v>72</v>
      </c>
    </row>
    <row r="65" spans="1:12" s="13" customFormat="1" ht="33.75" x14ac:dyDescent="0.25">
      <c r="A65" s="12"/>
      <c r="B65" s="12"/>
      <c r="E65" s="11" t="s">
        <v>75</v>
      </c>
      <c r="F65" s="24" t="s">
        <v>69</v>
      </c>
      <c r="G65" s="12"/>
      <c r="I65" s="12"/>
      <c r="J65" s="24" t="s">
        <v>67</v>
      </c>
      <c r="K65" s="12"/>
      <c r="L65" s="11" t="s">
        <v>76</v>
      </c>
    </row>
    <row r="66" spans="1:12" s="13" customFormat="1" ht="33.75" x14ac:dyDescent="0.25">
      <c r="A66" s="12"/>
      <c r="B66" s="12"/>
      <c r="E66" s="11" t="s">
        <v>76</v>
      </c>
      <c r="F66" s="24" t="s">
        <v>70</v>
      </c>
      <c r="G66" s="12"/>
      <c r="I66" s="12"/>
      <c r="J66" s="24" t="s">
        <v>68</v>
      </c>
      <c r="K66" s="12"/>
    </row>
    <row r="67" spans="1:12" s="13" customFormat="1" ht="22.5" x14ac:dyDescent="0.25">
      <c r="A67" s="12"/>
      <c r="B67" s="12"/>
      <c r="E67" s="15"/>
      <c r="F67" s="24" t="s">
        <v>71</v>
      </c>
      <c r="G67" s="12"/>
      <c r="I67" s="12"/>
      <c r="J67" s="24" t="s">
        <v>72</v>
      </c>
      <c r="K67" s="12"/>
    </row>
    <row r="68" spans="1:12" s="13" customFormat="1" ht="33.75" x14ac:dyDescent="0.25">
      <c r="A68" s="12"/>
      <c r="B68" s="12"/>
      <c r="E68" s="15"/>
      <c r="F68" s="24" t="s">
        <v>72</v>
      </c>
      <c r="G68" s="12"/>
      <c r="I68" s="12"/>
      <c r="J68" s="11" t="s">
        <v>73</v>
      </c>
      <c r="K68" s="12"/>
    </row>
    <row r="69" spans="1:12" s="13" customFormat="1" ht="33.75" x14ac:dyDescent="0.25">
      <c r="A69" s="12"/>
      <c r="B69" s="12"/>
      <c r="E69" s="15"/>
      <c r="F69" s="11" t="s">
        <v>73</v>
      </c>
      <c r="G69" s="12"/>
      <c r="I69" s="12"/>
      <c r="J69" s="11" t="s">
        <v>74</v>
      </c>
      <c r="K69" s="12"/>
    </row>
    <row r="70" spans="1:12" s="13" customFormat="1" ht="22.5" x14ac:dyDescent="0.25">
      <c r="A70" s="12"/>
      <c r="B70" s="12"/>
      <c r="E70" s="15"/>
      <c r="F70" s="11" t="s">
        <v>74</v>
      </c>
      <c r="G70" s="12"/>
      <c r="I70" s="12"/>
      <c r="J70" s="11" t="s">
        <v>75</v>
      </c>
      <c r="K70" s="12"/>
    </row>
    <row r="71" spans="1:12" s="13" customFormat="1" ht="33.75" x14ac:dyDescent="0.25">
      <c r="A71" s="12"/>
      <c r="B71" s="12"/>
      <c r="E71" s="15"/>
      <c r="F71" s="11" t="s">
        <v>75</v>
      </c>
      <c r="G71" s="12"/>
      <c r="I71" s="12"/>
      <c r="J71" s="11" t="s">
        <v>76</v>
      </c>
      <c r="K71" s="12"/>
    </row>
    <row r="72" spans="1:12" s="13" customFormat="1" ht="33.75" x14ac:dyDescent="0.25">
      <c r="A72" s="12"/>
      <c r="B72" s="12"/>
      <c r="E72" s="15"/>
      <c r="F72" s="11" t="s">
        <v>76</v>
      </c>
      <c r="G72" s="12"/>
      <c r="I72" s="12"/>
      <c r="J72" s="14"/>
      <c r="K72" s="12"/>
    </row>
    <row r="73" spans="1:12" s="13" customFormat="1" x14ac:dyDescent="0.25">
      <c r="B73" s="12"/>
      <c r="E73" s="15"/>
      <c r="G73" s="12"/>
      <c r="I73" s="12"/>
      <c r="J73" s="14"/>
      <c r="K73" s="12"/>
    </row>
    <row r="74" spans="1:12" s="13" customFormat="1" x14ac:dyDescent="0.25">
      <c r="A74">
        <f>COUNTA(A22:A73)</f>
        <v>29</v>
      </c>
      <c r="B74">
        <f t="shared" ref="B74:L74" si="0">COUNTA(B22:B73)</f>
        <v>40</v>
      </c>
      <c r="C74">
        <f t="shared" si="0"/>
        <v>16</v>
      </c>
      <c r="D74">
        <f t="shared" si="0"/>
        <v>27</v>
      </c>
      <c r="E74">
        <f t="shared" si="0"/>
        <v>45</v>
      </c>
      <c r="F74">
        <f t="shared" si="0"/>
        <v>51</v>
      </c>
      <c r="G74">
        <f t="shared" si="0"/>
        <v>22</v>
      </c>
      <c r="H74">
        <f t="shared" si="0"/>
        <v>31</v>
      </c>
      <c r="I74">
        <f t="shared" si="0"/>
        <v>34</v>
      </c>
      <c r="J74">
        <f t="shared" si="0"/>
        <v>50</v>
      </c>
      <c r="K74">
        <f t="shared" si="0"/>
        <v>34</v>
      </c>
      <c r="L74">
        <f t="shared" si="0"/>
        <v>44</v>
      </c>
    </row>
    <row r="75" spans="1:12" x14ac:dyDescent="0.25">
      <c r="A75">
        <f>21+A74</f>
        <v>50</v>
      </c>
      <c r="B75">
        <f t="shared" ref="B75:L75" si="1">21+B74-1</f>
        <v>60</v>
      </c>
      <c r="C75">
        <f t="shared" si="1"/>
        <v>36</v>
      </c>
      <c r="D75">
        <f t="shared" si="1"/>
        <v>47</v>
      </c>
      <c r="E75">
        <f t="shared" si="1"/>
        <v>65</v>
      </c>
      <c r="F75">
        <f t="shared" si="1"/>
        <v>71</v>
      </c>
      <c r="G75">
        <f t="shared" si="1"/>
        <v>42</v>
      </c>
      <c r="H75">
        <f t="shared" si="1"/>
        <v>51</v>
      </c>
      <c r="I75">
        <f t="shared" si="1"/>
        <v>54</v>
      </c>
      <c r="J75">
        <f t="shared" si="1"/>
        <v>70</v>
      </c>
      <c r="K75">
        <f t="shared" si="1"/>
        <v>54</v>
      </c>
      <c r="L75">
        <f t="shared" si="1"/>
        <v>64</v>
      </c>
    </row>
    <row r="78" spans="1:12" x14ac:dyDescent="0.25">
      <c r="A78" t="s">
        <v>33</v>
      </c>
      <c r="B78" t="s">
        <v>147</v>
      </c>
    </row>
    <row r="79" spans="1:12" x14ac:dyDescent="0.25">
      <c r="A79" t="s">
        <v>34</v>
      </c>
      <c r="B79" t="s">
        <v>106</v>
      </c>
    </row>
    <row r="80" spans="1:12" x14ac:dyDescent="0.25">
      <c r="A80" t="s">
        <v>35</v>
      </c>
      <c r="B80" t="s">
        <v>107</v>
      </c>
    </row>
    <row r="81" spans="1:2" x14ac:dyDescent="0.25">
      <c r="A81" t="s">
        <v>36</v>
      </c>
      <c r="B81" t="s">
        <v>108</v>
      </c>
    </row>
    <row r="82" spans="1:2" x14ac:dyDescent="0.25">
      <c r="A82" t="s">
        <v>37</v>
      </c>
      <c r="B82" t="s">
        <v>109</v>
      </c>
    </row>
    <row r="83" spans="1:2" x14ac:dyDescent="0.25">
      <c r="A83" t="s">
        <v>39</v>
      </c>
      <c r="B83" t="s">
        <v>110</v>
      </c>
    </row>
    <row r="84" spans="1:2" x14ac:dyDescent="0.25">
      <c r="A84" t="s">
        <v>40</v>
      </c>
      <c r="B84" t="s">
        <v>38</v>
      </c>
    </row>
    <row r="85" spans="1:2" x14ac:dyDescent="0.25">
      <c r="A85" t="s">
        <v>41</v>
      </c>
      <c r="B85" t="s">
        <v>111</v>
      </c>
    </row>
    <row r="86" spans="1:2" x14ac:dyDescent="0.25">
      <c r="A86" t="s">
        <v>42</v>
      </c>
      <c r="B86" t="s">
        <v>112</v>
      </c>
    </row>
    <row r="87" spans="1:2" x14ac:dyDescent="0.25">
      <c r="A87" t="s">
        <v>43</v>
      </c>
      <c r="B87" t="s">
        <v>113</v>
      </c>
    </row>
    <row r="88" spans="1:2" x14ac:dyDescent="0.25">
      <c r="A88" t="s">
        <v>44</v>
      </c>
      <c r="B88" t="s">
        <v>114</v>
      </c>
    </row>
    <row r="89" spans="1:2" x14ac:dyDescent="0.25">
      <c r="A89" t="s">
        <v>45</v>
      </c>
      <c r="B89" t="s">
        <v>115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Cover_sheet</vt:lpstr>
      <vt:lpstr>Matrix_Sensitive map</vt:lpstr>
      <vt:lpstr>Map_SHs_Categories_TERRESTRIAL</vt:lpstr>
      <vt:lpstr>Map_SHs_TERRESTRIAL</vt:lpstr>
      <vt:lpstr>code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Massi</cp:lastModifiedBy>
  <dcterms:created xsi:type="dcterms:W3CDTF">2018-09-24T08:33:36Z</dcterms:created>
  <dcterms:modified xsi:type="dcterms:W3CDTF">2019-04-16T07:24:48Z</dcterms:modified>
</cp:coreProperties>
</file>