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Massi\Dropbox\IMPRECO\WP T1\Activity_T1.3_Mapping_of_socioeconomic_system&amp;stakeholders_involvement\Stakeholder analysis\PP4-DOPPS\"/>
    </mc:Choice>
  </mc:AlternateContent>
  <bookViews>
    <workbookView xWindow="0" yWindow="0" windowWidth="28800" windowHeight="12330" tabRatio="734"/>
  </bookViews>
  <sheets>
    <sheet name="Cover_sheet" sheetId="11" r:id="rId1"/>
    <sheet name="Matrix_Sensitive map" sheetId="1" r:id="rId2"/>
    <sheet name="Map_SHs_Categories_MARINE" sheetId="4" r:id="rId3"/>
    <sheet name="Map_SHs_MARINE" sheetId="7" r:id="rId4"/>
    <sheet name="Map_SHs_Categories_TERRESTRIAL" sheetId="5" r:id="rId5"/>
    <sheet name="Map_SHs_TERRESTRIAL" sheetId="8" r:id="rId6"/>
    <sheet name="code" sheetId="2" state="hidden" r:id="rId7"/>
  </sheets>
  <externalReferences>
    <externalReference r:id="rId8"/>
    <externalReference r:id="rId9"/>
  </externalReferences>
  <definedNames>
    <definedName name="_xlnm._FilterDatabase" localSheetId="1" hidden="1">'Matrix_Sensitive map'!$A$2:$O$2</definedName>
  </definedNames>
  <calcPr calcId="152511"/>
  <pivotCaches>
    <pivotCache cacheId="2" r:id="rId10"/>
  </pivotCaches>
</workbook>
</file>

<file path=xl/calcChain.xml><?xml version="1.0" encoding="utf-8"?>
<calcChain xmlns="http://schemas.openxmlformats.org/spreadsheetml/2006/main">
  <c r="F13" i="1" l="1"/>
  <c r="O32" i="1" l="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22" i="1"/>
  <c r="O23" i="1"/>
  <c r="O4" i="1"/>
  <c r="O5" i="1"/>
  <c r="O31" i="1" l="1"/>
  <c r="O30" i="1"/>
  <c r="O29" i="1"/>
  <c r="O28" i="1"/>
  <c r="O27" i="1"/>
  <c r="O26" i="1"/>
  <c r="O25" i="1"/>
  <c r="O24" i="1"/>
  <c r="O21" i="1"/>
  <c r="O20" i="1"/>
  <c r="O19" i="1"/>
  <c r="O18" i="1"/>
  <c r="O17" i="1"/>
  <c r="O16" i="1"/>
  <c r="O15" i="1"/>
  <c r="O14" i="1"/>
  <c r="O13" i="1"/>
  <c r="O12" i="1"/>
  <c r="O11" i="1"/>
  <c r="O10" i="1"/>
  <c r="O9" i="1"/>
  <c r="O8" i="1"/>
  <c r="O7" i="1"/>
  <c r="O6" i="1"/>
  <c r="B74" i="2" l="1"/>
  <c r="B75" i="2" s="1"/>
  <c r="C74" i="2"/>
  <c r="C75" i="2" s="1"/>
  <c r="D74" i="2"/>
  <c r="D75" i="2" s="1"/>
  <c r="E74" i="2"/>
  <c r="E75" i="2" s="1"/>
  <c r="F74" i="2"/>
  <c r="F75" i="2" s="1"/>
  <c r="G74" i="2"/>
  <c r="G75" i="2" s="1"/>
  <c r="H74" i="2"/>
  <c r="H75" i="2" s="1"/>
  <c r="I74" i="2"/>
  <c r="I75" i="2" s="1"/>
  <c r="J74" i="2"/>
  <c r="J75" i="2" s="1"/>
  <c r="K74" i="2"/>
  <c r="K75" i="2" s="1"/>
  <c r="L74" i="2"/>
  <c r="L75" i="2" s="1"/>
  <c r="A74" i="2"/>
  <c r="A75" i="2" s="1"/>
  <c r="O3" i="1" l="1"/>
</calcChain>
</file>

<file path=xl/comments1.xml><?xml version="1.0" encoding="utf-8"?>
<comments xmlns="http://schemas.openxmlformats.org/spreadsheetml/2006/main">
  <authors>
    <author>eFrame_Francesca</author>
  </authors>
  <commentList>
    <comment ref="K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There are several alternatives to use/benefit of the ESS in the surroundings of the N2K site
Weight: 1
</t>
        </r>
        <r>
          <rPr>
            <b/>
            <sz val="9"/>
            <color indexed="81"/>
            <rFont val="Tahoma"/>
            <family val="2"/>
          </rPr>
          <t>MEDIUM</t>
        </r>
        <r>
          <rPr>
            <sz val="9"/>
            <color indexed="81"/>
            <rFont val="Tahoma"/>
            <family val="2"/>
          </rPr>
          <t xml:space="preserve"> 
There are some alternatives to use/benefit of the ESS in the region where the N2K site is located
Weight: 2 
</t>
        </r>
        <r>
          <rPr>
            <b/>
            <sz val="9"/>
            <color indexed="81"/>
            <rFont val="Tahoma"/>
            <family val="2"/>
          </rPr>
          <t xml:space="preserve">HIGH
</t>
        </r>
        <r>
          <rPr>
            <sz val="9"/>
            <color indexed="81"/>
            <rFont val="Tahoma"/>
            <family val="2"/>
          </rPr>
          <t xml:space="preserve">There isn’t any alternative to use/benefit of the ESS in the region
Weight: 3
</t>
        </r>
      </text>
    </comment>
    <comment ref="L2" authorId="0" shapeId="0">
      <text>
        <r>
          <rPr>
            <b/>
            <sz val="9"/>
            <color indexed="81"/>
            <rFont val="Tahoma"/>
            <family val="2"/>
          </rPr>
          <t>eFrame_Francesca:</t>
        </r>
        <r>
          <rPr>
            <sz val="9"/>
            <color indexed="81"/>
            <rFont val="Tahoma"/>
            <family val="2"/>
          </rPr>
          <t xml:space="preserve">
</t>
        </r>
        <r>
          <rPr>
            <b/>
            <sz val="9"/>
            <color indexed="81"/>
            <rFont val="Tahoma"/>
            <family val="2"/>
          </rPr>
          <t xml:space="preserve">LOW
</t>
        </r>
        <r>
          <rPr>
            <sz val="9"/>
            <color indexed="81"/>
            <rFont val="Tahoma"/>
            <family val="2"/>
          </rPr>
          <t xml:space="preserve">The human presence or the use of the ESS does not modify the ecosystem structure
Weight: 2
</t>
        </r>
        <r>
          <rPr>
            <b/>
            <sz val="9"/>
            <color indexed="81"/>
            <rFont val="Tahoma"/>
            <family val="2"/>
          </rPr>
          <t>MEDIUM</t>
        </r>
        <r>
          <rPr>
            <sz val="9"/>
            <color indexed="81"/>
            <rFont val="Tahoma"/>
            <family val="2"/>
          </rPr>
          <t xml:space="preserve">
The human presence or the use of the ESS modifies the ecosystem structure in a reversible way
Weight: 4
</t>
        </r>
        <r>
          <rPr>
            <b/>
            <sz val="9"/>
            <color indexed="81"/>
            <rFont val="Tahoma"/>
            <family val="2"/>
          </rPr>
          <t xml:space="preserve">HIGH
</t>
        </r>
        <r>
          <rPr>
            <sz val="9"/>
            <color indexed="81"/>
            <rFont val="Tahoma"/>
            <family val="2"/>
          </rPr>
          <t xml:space="preserve">The human presence or the use of the ESS modifies permanently the ecosystem structure 
Weight: 6
</t>
        </r>
      </text>
    </comment>
    <comment ref="M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There isn’t any conflict among stakeholders
Weight: 1
</t>
        </r>
        <r>
          <rPr>
            <b/>
            <sz val="9"/>
            <color indexed="81"/>
            <rFont val="Tahoma"/>
            <family val="2"/>
          </rPr>
          <t xml:space="preserve">MEDIUM
</t>
        </r>
        <r>
          <rPr>
            <sz val="9"/>
            <color indexed="81"/>
            <rFont val="Tahoma"/>
            <family val="2"/>
          </rPr>
          <t xml:space="preserve">There is a conflict in the use. Introducing behavioral code can solve the conflict
Weight: 2
</t>
        </r>
        <r>
          <rPr>
            <b/>
            <sz val="9"/>
            <color indexed="81"/>
            <rFont val="Tahoma"/>
            <family val="2"/>
          </rPr>
          <t xml:space="preserve">HIGH
</t>
        </r>
        <r>
          <rPr>
            <sz val="9"/>
            <color indexed="81"/>
            <rFont val="Tahoma"/>
            <family val="2"/>
          </rPr>
          <t xml:space="preserve">There is a conflict in the use, and no behavioral code can solve the conflict 
Weight: 3
</t>
        </r>
      </text>
    </comment>
    <comment ref="N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Low interest and capacity to participate in management
Weight: 1
</t>
        </r>
        <r>
          <rPr>
            <b/>
            <sz val="9"/>
            <color indexed="81"/>
            <rFont val="Tahoma"/>
            <family val="2"/>
          </rPr>
          <t xml:space="preserve">MEDIUM
</t>
        </r>
        <r>
          <rPr>
            <sz val="9"/>
            <color indexed="81"/>
            <rFont val="Tahoma"/>
            <family val="2"/>
          </rPr>
          <t xml:space="preserve">Medium interest and capacity to participate in management
Weight: 2
</t>
        </r>
        <r>
          <rPr>
            <b/>
            <sz val="9"/>
            <color indexed="81"/>
            <rFont val="Tahoma"/>
            <family val="2"/>
          </rPr>
          <t xml:space="preserve">HIGH
</t>
        </r>
        <r>
          <rPr>
            <sz val="9"/>
            <color indexed="81"/>
            <rFont val="Tahoma"/>
            <family val="2"/>
          </rPr>
          <t xml:space="preserve">High interest and capacity to participate in management
Weight: 3
</t>
        </r>
      </text>
    </comment>
  </commentList>
</comments>
</file>

<file path=xl/sharedStrings.xml><?xml version="1.0" encoding="utf-8"?>
<sst xmlns="http://schemas.openxmlformats.org/spreadsheetml/2006/main" count="4745" uniqueCount="533">
  <si>
    <t>Quadruple helix</t>
  </si>
  <si>
    <t>Score</t>
  </si>
  <si>
    <t>ESS code</t>
  </si>
  <si>
    <t>PP code</t>
  </si>
  <si>
    <t>PPcode</t>
  </si>
  <si>
    <t>LP</t>
  </si>
  <si>
    <t>PP2</t>
  </si>
  <si>
    <t>PP3</t>
  </si>
  <si>
    <t>PP4</t>
  </si>
  <si>
    <t>PP5</t>
  </si>
  <si>
    <t>PP6</t>
  </si>
  <si>
    <t>Governance/Public Bodies</t>
  </si>
  <si>
    <t>Citizens/Civil society/Organizations</t>
  </si>
  <si>
    <t>Academic/technical bodies</t>
  </si>
  <si>
    <t>Business</t>
  </si>
  <si>
    <t>Bio-remediation by micro-organisms, algae, plants, and animals</t>
  </si>
  <si>
    <t>Filtration/sequestration/storage/accumulation by micro-organisms, algae, plants, and animals</t>
  </si>
  <si>
    <t>Smell reduction</t>
  </si>
  <si>
    <t>Control of erosion rates</t>
  </si>
  <si>
    <t>Pollination (or 'gamete' dispersal in a marine context)</t>
  </si>
  <si>
    <t>Maintaining nursery populations and habitats (Including gene pool protection)</t>
  </si>
  <si>
    <t>Regulation of the chemical condition of salt waters by living processes</t>
  </si>
  <si>
    <t>Regulation of chemical composition of atmosphere and oceans</t>
  </si>
  <si>
    <t>Regulation of temperature and humidity, including ventilation and transpiration</t>
  </si>
  <si>
    <r>
      <t xml:space="preserve">Characteristics of living systems that enable activities promoting health, recuperation or enjoyment through </t>
    </r>
    <r>
      <rPr>
        <b/>
        <sz val="8"/>
        <color theme="1"/>
        <rFont val="Calibri"/>
        <family val="2"/>
        <scheme val="minor"/>
      </rPr>
      <t>passive</t>
    </r>
    <r>
      <rPr>
        <sz val="8"/>
        <color theme="1"/>
        <rFont val="Calibri"/>
        <family val="2"/>
        <scheme val="minor"/>
      </rPr>
      <t xml:space="preserve"> or observational interactions</t>
    </r>
  </si>
  <si>
    <t>Characteristics of living systems that enable scientific investigation or the creation of traditional ecological knowledge</t>
  </si>
  <si>
    <t>Characteristics of living systems that enable education and training</t>
  </si>
  <si>
    <t>Characteristics of living systems that are resonant in terms of culture or heritage</t>
  </si>
  <si>
    <t>Elements of living systems used for entertainment or representation</t>
  </si>
  <si>
    <r>
      <t xml:space="preserve">Characteristics of living systems that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</si>
  <si>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Ecosystem</t>
  </si>
  <si>
    <t>Marine</t>
  </si>
  <si>
    <t>Terrestrial</t>
  </si>
  <si>
    <t>LP-Marine</t>
  </si>
  <si>
    <t>LP-Terrestrial</t>
  </si>
  <si>
    <t>PP2-Marine</t>
  </si>
  <si>
    <t>PP2-Terrestrial</t>
  </si>
  <si>
    <t>PP3-Marine</t>
  </si>
  <si>
    <t>code!$g$21:$g$42</t>
  </si>
  <si>
    <t>PP3-Terrestrial</t>
  </si>
  <si>
    <t>PP4-Marine</t>
  </si>
  <si>
    <t>PP4-Terrestrial</t>
  </si>
  <si>
    <t>PP5-Marine</t>
  </si>
  <si>
    <t>PP5-Terrestrial</t>
  </si>
  <si>
    <t>PP6-Marine</t>
  </si>
  <si>
    <t>PP6-Terrestrial</t>
  </si>
  <si>
    <t xml:space="preserve">Plants cultivated by in-situ aquaculture  grown for nutritional purposes </t>
  </si>
  <si>
    <t>Animals reared by in-situ aquaculture for nutritional purposes</t>
  </si>
  <si>
    <t>Wild animals (terrestrial and aquatic) used for nutritional purposes</t>
  </si>
  <si>
    <t>Wild animals (terrestrial and aquatic)  used as a source of energy</t>
  </si>
  <si>
    <t>Seeds, spores and other plant materials collected for maintaining or establishing a population</t>
  </si>
  <si>
    <t>Higher and lower plants (whole organisms) used to breed new strains or varieties</t>
  </si>
  <si>
    <t>Animal material collected for the purposes of maintaining or establishing a population</t>
  </si>
  <si>
    <t>Wild animals  (whole organisms) used to breed  new strains or varieties</t>
  </si>
  <si>
    <t>Individual genes extracted from organisms  for the design and construction of new biological entities</t>
  </si>
  <si>
    <t xml:space="preserve">Visual screening                                    </t>
  </si>
  <si>
    <t>Buffering and attenuation of mass movement</t>
  </si>
  <si>
    <t>Hydrological cycle and water flow regulation (Including flood control, and coastal protection)</t>
  </si>
  <si>
    <t>Seed dispersal</t>
  </si>
  <si>
    <t xml:space="preserve">Pest control (including invasive species) </t>
  </si>
  <si>
    <t xml:space="preserve">Disease control                                        </t>
  </si>
  <si>
    <t>Characteristics of living systems that enable aesthetic experiences</t>
  </si>
  <si>
    <t>Elements of living systems that have symbolic meaning</t>
  </si>
  <si>
    <t>Elements of living systems that have sacred or religious meaning</t>
  </si>
  <si>
    <t>Surface water used as a material (non-drinking purposes)</t>
  </si>
  <si>
    <t>Non-mineral substances or ecosystem properties used for nutritional purposes</t>
  </si>
  <si>
    <t xml:space="preserve">Dilution by freshwater and marine ecosystems      </t>
  </si>
  <si>
    <t>Mediation by other chemical or physical means (e.g. via Filtration, sequestration, storage or accumulation)</t>
  </si>
  <si>
    <t>Mediation of nuisances by abiotic structures or processes</t>
  </si>
  <si>
    <t>Mass flows</t>
  </si>
  <si>
    <t>Liquid flows</t>
  </si>
  <si>
    <t>Gaseous flows</t>
  </si>
  <si>
    <t>Maintenance and regulation by inorganic natural chemical and physical processes</t>
  </si>
  <si>
    <t>Natural, abiotic characteristics of nature that enable active or passive physical and experiential interactions</t>
  </si>
  <si>
    <t>Natural, abiotic characteristics of nature that enable intellectual interactions</t>
  </si>
  <si>
    <t>Natural, abiotic characteristics of nature that enable spiritual, symbolic and other interactions</t>
  </si>
  <si>
    <t>Natural, abiotic characteristics or features of nature that have either an existence, option or bequest value</t>
  </si>
  <si>
    <t>Characteristics or features of living systems that have an existence value</t>
  </si>
  <si>
    <t>Characteristics or features of living systems that have an option or bequest value</t>
  </si>
  <si>
    <t>Solar energy</t>
  </si>
  <si>
    <t>Mineral substances used for nutritional purposes</t>
  </si>
  <si>
    <t>Ground water (and subsurface)  used as a material (non-drinking purposes)</t>
  </si>
  <si>
    <t>Dilution by atmosphere</t>
  </si>
  <si>
    <t>Cultivated terrestrial plants (including fungi, algae) grown for nutritional purposes</t>
  </si>
  <si>
    <t xml:space="preserve">Cultivated plants (including fungi, algae) grown as a source of  energy </t>
  </si>
  <si>
    <t>Animals reared to provide energy (including mechanical)</t>
  </si>
  <si>
    <t>Wind protection</t>
  </si>
  <si>
    <t>Weathering processes and their effect on soil quality</t>
  </si>
  <si>
    <t xml:space="preserve">Decomposition and fixing processes and their effect on soil quality                   </t>
  </si>
  <si>
    <t>Regulation of the chemical condition of freshwaters by living processes</t>
  </si>
  <si>
    <t>Animals reared  for nutritional purposes</t>
  </si>
  <si>
    <t>Wild plants (terrestrial and aquatic, including fungi, algae) used for nutrition</t>
  </si>
  <si>
    <t>Wild plants (terrestrial and aquatic, including fungi, algae) used as a source of energy</t>
  </si>
  <si>
    <t>Noise attenuation</t>
  </si>
  <si>
    <t>Fire protection</t>
  </si>
  <si>
    <t>not available</t>
  </si>
  <si>
    <t xml:space="preserve">Plants cultivated by in- situ aquaculture  grown for nutritional purposes </t>
  </si>
  <si>
    <t>Fibres and other materials from in-situ aquaculture for direct use or processing  (excluding genetic materials)</t>
  </si>
  <si>
    <t>Plants cultivated by in- situ aquaculture grown as an energy source</t>
  </si>
  <si>
    <t>Fibres and other materials from animals grown by in-situ aquaculture for direct use or processing  (excluding genetic materials)</t>
  </si>
  <si>
    <t>Fibres and other materials from wild plants for direct use or processing  (excluding genetic materials)</t>
  </si>
  <si>
    <t>Individual genes extracted from higher and lower plants for the design and construction of new biological entities</t>
  </si>
  <si>
    <t>Fibres and other materials from reared animals for direct use or processing (excluding genetic materials)</t>
  </si>
  <si>
    <t>Fibres and other materials from wild animals for direct use or processing (excluding genetic materials)</t>
  </si>
  <si>
    <t>Ground (and subsurface) water for drinking</t>
  </si>
  <si>
    <t xml:space="preserve">Non-mineral substances used for materials </t>
  </si>
  <si>
    <t>code!$b$21:$b$60</t>
  </si>
  <si>
    <t>code!$c$21:$c$36</t>
  </si>
  <si>
    <t>code!$d$21:$d$47</t>
  </si>
  <si>
    <t>code!$e$21:$e$65</t>
  </si>
  <si>
    <t>code!$f$21:$f$71</t>
  </si>
  <si>
    <t>code!$h$21:$h$51</t>
  </si>
  <si>
    <t>code!$i$21:$i$54</t>
  </si>
  <si>
    <t>code!$j$21:$j$70</t>
  </si>
  <si>
    <t>code!$k$21:$k$54</t>
  </si>
  <si>
    <t>code!$l$21:$l$64</t>
  </si>
  <si>
    <t>Characteristics of living systems that enable activities promoting health, recuperation or enjoyment through passive or observational interactions</t>
  </si>
  <si>
    <t>PP7</t>
  </si>
  <si>
    <t>ESS - LP - MARINE:</t>
  </si>
  <si>
    <t>ESS - LP - TERRESTRIAL:</t>
  </si>
  <si>
    <t>ESS - PP2 - MARINE:</t>
  </si>
  <si>
    <t>ESS - PP2 - TERRESTRIAL:</t>
  </si>
  <si>
    <t>ESS - PP3 - MARINE:</t>
  </si>
  <si>
    <t>ESS - PP3 - TERRESTRIAL:</t>
  </si>
  <si>
    <t>ESS - PP4 - MARINE:</t>
  </si>
  <si>
    <t>ESS - PP4 - TERRESTRIAL:</t>
  </si>
  <si>
    <t>ESS - PP5 - MARINE:</t>
  </si>
  <si>
    <t>ESS - PP5 - TERRESTRIAL:</t>
  </si>
  <si>
    <t>ESS - PP6 - MARINE:</t>
  </si>
  <si>
    <t>ESS - PP6 - TERRESTRIAL:</t>
  </si>
  <si>
    <t>ESS - PP7 - MARINE:</t>
  </si>
  <si>
    <t>ESS - PP7 - TERRESTRIAL</t>
  </si>
  <si>
    <r>
      <t xml:space="preserve">Characteristics of living systems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</si>
  <si>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r>
      <t xml:space="preserve">Characteristics of living systems that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</si>
  <si>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SH category</t>
  </si>
  <si>
    <t>Involvement 
(text)</t>
  </si>
  <si>
    <t>Conflict 
(text)</t>
  </si>
  <si>
    <t>Impact 
(text)</t>
  </si>
  <si>
    <t>Benefit 
(text)</t>
  </si>
  <si>
    <t>Benefit 
(code)</t>
  </si>
  <si>
    <t>Impact 
(code)</t>
  </si>
  <si>
    <t>Conflict 
(code)</t>
  </si>
  <si>
    <t>Involvement 
(code)</t>
  </si>
  <si>
    <t>Somma di Score</t>
  </si>
  <si>
    <t>code!$A$21:$A$50</t>
  </si>
  <si>
    <t xml:space="preserve">Characteristics of living systems that enable activities promoting health, recuperation or enjoyment through active or immersive interactions </t>
  </si>
  <si>
    <t>Project acronym</t>
  </si>
  <si>
    <t>IMPRECO</t>
  </si>
  <si>
    <t>Project full title</t>
  </si>
  <si>
    <t>Common strategies and best practices to IMprove the transnational PRotection of ECOsystem integrity and services</t>
  </si>
  <si>
    <t>Project Number</t>
  </si>
  <si>
    <t>Partner responsible</t>
  </si>
  <si>
    <t>LP - Municipality of Staranzano</t>
  </si>
  <si>
    <t>Editors</t>
  </si>
  <si>
    <t>Francesca Visintin, Matteo de Luca, Massimiliano Pinat</t>
  </si>
  <si>
    <t>Date</t>
  </si>
  <si>
    <t>February 2019</t>
  </si>
  <si>
    <t>Contributors</t>
  </si>
  <si>
    <t>Project Partner</t>
  </si>
  <si>
    <t>Literature</t>
  </si>
  <si>
    <t>Haines-Young, R. and M.B. Potschin (2018): Common International Classification of Ecosystem Services (CICES) V5.1 and Guidance on the Application of the Revised Structure. https://cices.eu/</t>
  </si>
  <si>
    <t>Stakeholder organisation</t>
  </si>
  <si>
    <t>LIST OF STAKEHOLDERS CATEGORIES FOR THE MARINE ECOSYSTEM RANKED BY RELEVANCE</t>
  </si>
  <si>
    <t>LIST OF STAKEHOLDERS ORGANISATIONS FOR THE MARINE ECOSYSTEM RANKED BY RELEVANCE</t>
  </si>
  <si>
    <t>PP4 - DOPPS-BirdLife Slovenia</t>
  </si>
  <si>
    <t>Nataša Šalaja, Bojana Lipej, Bia Rakar, Borut Mozetič, Polona Pagon, Urša Koce</t>
  </si>
  <si>
    <t xml:space="preserve">Local inhabitants </t>
  </si>
  <si>
    <t>local inhabitants</t>
  </si>
  <si>
    <t>Reeds and willows are not common in the coastal area, but there is also nearly no  demand for it for roofing &amp; baskets</t>
  </si>
  <si>
    <t>Negative impact prevented by 100% control by reserve manager-only the vegetation harvested for management purposes can be further used by SH</t>
  </si>
  <si>
    <t xml:space="preserve">No conflict due to low actual interest / demand for such fibres </t>
  </si>
  <si>
    <t>The expected involvement is low</t>
  </si>
  <si>
    <t>Visitors/ tourists</t>
  </si>
  <si>
    <t>Local visitors</t>
  </si>
  <si>
    <t>Reeds and willows harvested for management purposes can be used for a art&amp;craft visitors programs in NR, no other PA nearby offers it</t>
  </si>
  <si>
    <t>No conflict expected due to controlled offer of the programs by the PA manager</t>
  </si>
  <si>
    <t>The visitors might be motivated by this program to participate more in the real management (volunteer programs), in general expected involvement is medium</t>
  </si>
  <si>
    <t>Sonček and similar special needs groups organisations</t>
  </si>
  <si>
    <t>The visitors might be motivated by this program to participate more in the real management (volunteer programs), in general expected involvement is low</t>
  </si>
  <si>
    <t>Educational sector</t>
  </si>
  <si>
    <t>Univerza za tretje življenjsko obdobje/ University of the Third Age  (UTŽO)</t>
  </si>
  <si>
    <t>preschool &amp; all levels of schools (art classes)</t>
  </si>
  <si>
    <t>The school groups might be motivated by this program to participate more in the real management (volunteer programs), in general expected involvement is low</t>
  </si>
  <si>
    <t>Nature conservation sector</t>
  </si>
  <si>
    <t>MOP, ZVN, other managers of protected areas</t>
  </si>
  <si>
    <t>Reeds, willows and other shrubs are removed according to the Management plan; its a good practice to share with other PA managers, one of many such cases</t>
  </si>
  <si>
    <t>There are no conflicts with other SHs nor with NR</t>
  </si>
  <si>
    <t>The SHs might be motivated by this program to organize it in other protected areas and to partecipate more in real management of the area</t>
  </si>
  <si>
    <t>Nature artists, photographers</t>
  </si>
  <si>
    <t>Ex-tempore (UTŽO fine art class, Društvo likovnih pedagogov/Fine art educators' association)</t>
  </si>
  <si>
    <t>Local inhabitants (village Škocjan in particular)</t>
  </si>
  <si>
    <t>Bioremediation of residual waters from nearby villages (particularly Škocjan) located above the reserve; still used in very small share where the sewage waters are not led to treatment plant</t>
  </si>
  <si>
    <t>Impacts have not been measured lately, due to the fact that the quantity is low, they are estimated not to be substantial</t>
  </si>
  <si>
    <t>Conflicts occur with nature conservation sector, this service is a result of previous environemental burdens which haven't been solved completely yet</t>
  </si>
  <si>
    <t xml:space="preserve">Individual SHs will not get involved to the management, as the solving of the burdens is the task of local municipality which has interest to solve this problem </t>
  </si>
  <si>
    <t>Real estate industry</t>
  </si>
  <si>
    <t>All real estate businesses active in Koper</t>
  </si>
  <si>
    <t>Bioremediation of residual waters from nearby villages, located above the reserve; still used in very small share where the sewage waters are not led to treatment plant</t>
  </si>
  <si>
    <t>The involvement of real estate businesses in this field is not expected</t>
  </si>
  <si>
    <t>Local municipality</t>
  </si>
  <si>
    <t>City Municipality of Koper</t>
  </si>
  <si>
    <t xml:space="preserve">Municipality has interest to solve this problem by leading the sewage waters to treatment plant, there is regular co-operation within NR Board on this issue </t>
  </si>
  <si>
    <t>Slovenian Water Agency</t>
  </si>
  <si>
    <t xml:space="preserve">Sl.Water Agency has interest to solve this problem by leading the sewage waters to treatment plant, there is regular co-operation within NR Board on this issue </t>
  </si>
  <si>
    <t>Secondary schools, students</t>
  </si>
  <si>
    <t>Education about bioremediation of residual waste waters nearby villages, low level of general interest, for specialised groups only</t>
  </si>
  <si>
    <t>This ESS is a result of the PA's location in the urban setting, so the benefit of SHs does not impact the ESS, while the sources of pollution do</t>
  </si>
  <si>
    <t>Expected involvement is low</t>
  </si>
  <si>
    <t>Informal expert groups, UTŽO</t>
  </si>
  <si>
    <t>Science sector</t>
  </si>
  <si>
    <t>UL-BF, UP-FAMNIT, UM-FNM</t>
  </si>
  <si>
    <t>Research about bioremediation of residual waste waters from nearby villages, there are some other alternatives</t>
  </si>
  <si>
    <t>Farmers/ producers of vegetables</t>
  </si>
  <si>
    <t>individual vegetable producers/ small gardens on the reserve boarders</t>
  </si>
  <si>
    <t>Bioremediation of waste waters from nearby fields and vegetable gardens, which the vet.producers might not be aware of</t>
  </si>
  <si>
    <t>The impact is expected to be quite high in case of vegetable gardens nearby the area called Jezerce</t>
  </si>
  <si>
    <t>Conflict occurs with nature conservation sector/manager and will have to be solved with the removal of existing gardens from the reserve and liaison with those who are nearby</t>
  </si>
  <si>
    <t>The individual vegetable producers will have to be involved, this issue will be resolved by nature conservation rangers</t>
  </si>
  <si>
    <t>VinaKoper</t>
  </si>
  <si>
    <t>Bioremediation of waste waters from nearby wine producing company which doesn't treat them before letting them to nearby channel connected with NR</t>
  </si>
  <si>
    <t>The impact is expected to be quite high when it occurs but it's not permanent, limited only to some periods when the burrels are being washed etc.</t>
  </si>
  <si>
    <t>Conflict occurs with nature conservation sector/ PA manager</t>
  </si>
  <si>
    <t>The company was asked several times to treat the waste waters before letting them into the channel, but they avoid to take the responsability, so more work will have to be done on it, involving also Inspectorate if necessary</t>
  </si>
  <si>
    <t>Local inhabitants (nearby villages)</t>
  </si>
  <si>
    <t>Dust filtration ba a huge green area (NR) nearby urban surroundings and port, due to high level of urbanisation, such areas are scarce in Koper and beneficial to local people</t>
  </si>
  <si>
    <t>Impact is not quantified, by estimation it's medium</t>
  </si>
  <si>
    <t xml:space="preserve">Indirect conflict-this ESS is a consequence of the reserve location in the urban setting and cannot be avoided in a short term, it's a subject of environmental improvements </t>
  </si>
  <si>
    <t>Dust filtration ba a huge green area (NR) nearby urban surroundings and port, due to high level of urbanisation, improve the nearby real estate value</t>
  </si>
  <si>
    <t>There is no direct impact of use of ESS by SH</t>
  </si>
  <si>
    <t>Real estate businesses are not expected to be involved into resolving of the situation</t>
  </si>
  <si>
    <t>Dust filtration ba a huge green area (NR) nearby urban surroundings and port, due to high level of urbanisation, such areas are scarce in Koper</t>
  </si>
  <si>
    <t>Involvement through NR Board</t>
  </si>
  <si>
    <t>Port of Koper</t>
  </si>
  <si>
    <t>Impact is not quantified, by estimation it's medium and Port is an important source of dust</t>
  </si>
  <si>
    <t>Port as one of the important sources of dust during the unload of the cargo and is intensively working on lowering the dust pollution</t>
  </si>
  <si>
    <t>Health sector</t>
  </si>
  <si>
    <t>Ministry of Health, ZZZS</t>
  </si>
  <si>
    <t>Reduction of respiratory desease upon improved air quality due to dust filtration by a huge green area (NR) in urban surroundings</t>
  </si>
  <si>
    <t>Involvement not expected</t>
  </si>
  <si>
    <t>Education about dust filtration by a huge green area (NR) in urban setting, there a few alternatives but also the data to support the education process is scarce</t>
  </si>
  <si>
    <t>Expected involvement is low, with possible exception of some students who would get engaged into the research/practical activities of this ESS and its impact to NR</t>
  </si>
  <si>
    <t>Posibility of research about dust filtration by a huge green area (NR) in urban setting, there a few alternatives but also the data to support the education process is scarce</t>
  </si>
  <si>
    <t>Expected involvement is low, with possible exception of some students who would get engaged into the research of this ESS and its impact to NR</t>
  </si>
  <si>
    <t>Recreation enthusiasts, joggers</t>
  </si>
  <si>
    <t>Sensation of peace inside the NR in comparison with its urban surroundings, no other area near Koper offers this experience</t>
  </si>
  <si>
    <t>This ESS is a result of the PA's location in the urban setting, so the benefit by SHs do not impact the ESS, while the sources of noise do</t>
  </si>
  <si>
    <t>Expected involvement is low, but awareness raising activities still necessary for this SHs</t>
  </si>
  <si>
    <t>Ornithologists, nature lovers</t>
  </si>
  <si>
    <t>Sensation of peace inside the NR in comparison with its urban surroundings, very suitable for nature observation activities, no other area near Koper offers this experience</t>
  </si>
  <si>
    <t>Possible conflicts occur mainly when the groups or loud families with children get to the observation areas and disturb the sensation of peace</t>
  </si>
  <si>
    <t>Ornithologists, nature lovers might be motivated to get involved into solving of the conflict with other groups, which can be solved by conduct code</t>
  </si>
  <si>
    <t>Tourism industry</t>
  </si>
  <si>
    <t>Travel agents (Atlas, Istraterra, Nomago, Autentica, Istranka), hotels (Delfin, Terme Krka Žusterna), co-operative of small local tourism businesses</t>
  </si>
  <si>
    <t>Sensation of peace inside the NR in comparison with its urban surroundings, very suitable for certain groups of tourists, no other area near Koper offers this experience</t>
  </si>
  <si>
    <t>Tourism industry representatives might get involved with education about the benefits of the area and further on, sending suitable visitors to NR, which look for such experience, working with the is really important for NR</t>
  </si>
  <si>
    <t>PA is a noise attenuation area close to the urban centre, the only such area which improves the noise situation in Koper</t>
  </si>
  <si>
    <t>This ESS is a result of the PA's location in the urban setting, so the benefit by local municipality and people does not impact the ESS, while the sources of noise do</t>
  </si>
  <si>
    <t>Conflicts occured during the construcion of the traffic infrastructure (source of noise) in the past, partly being a responsibility of the municipality</t>
  </si>
  <si>
    <t>Municipality has interest to improve the noise pollution within the PA, particularly in the visitor centre area, negotiations in progress</t>
  </si>
  <si>
    <t>Traffic Infrastructure sector</t>
  </si>
  <si>
    <t>DARS, DRSC, Slovenske železnice / Slovene railways company</t>
  </si>
  <si>
    <t>PA is a noise attenuation area close to the urban centre, surrounded by traffic infrastructure (highways and railway) and port</t>
  </si>
  <si>
    <t>This ESS is a result of the PA's location in the urban setting, these SHs are responsable for the sources of noise which have certain impact on biodiversity</t>
  </si>
  <si>
    <t>Conflicts occured during the construcion of the traffic infrastructure (source of noise) in the past, partly being a responsibility of the DARS and DRSC, no conflicts on noise with Sl.železnice</t>
  </si>
  <si>
    <t>The expected involvement is low, strictly limited to what can be done by legislation (noise barriers are not foreseen for such areas)</t>
  </si>
  <si>
    <t>This ESS is a result of the PA's location in the urban setting, the important source of noise are trucks taking the cargo to/from the port nearby NR</t>
  </si>
  <si>
    <t>There are no conflicts, co-operation with port established</t>
  </si>
  <si>
    <t>Port authorities are engaged in finding solutions for noise reduction in NR, involvement high</t>
  </si>
  <si>
    <t>PA as noise attenuation area close to urban centre has a small-scale positive affect to the health of the local people</t>
  </si>
  <si>
    <t>all educational groups of visitors</t>
  </si>
  <si>
    <t>Sensation of peace inside the NR in comparison with its urban surroundings, very suitable for educational groups, no other area near Koper offers this experience</t>
  </si>
  <si>
    <t>MOP, ZVN</t>
  </si>
  <si>
    <t>Low noise areas inside the nature reserve are important for breeding birds</t>
  </si>
  <si>
    <t xml:space="preserve">Improved view due to NR as a green belt in urban setting, for some villages located above the reserve the view is really improved </t>
  </si>
  <si>
    <t>This ESS is a result of the NR's location in the urban setting, so the benefit by SHs do not impact the ESS</t>
  </si>
  <si>
    <t>The involvement of SH in this field is not expected</t>
  </si>
  <si>
    <t>Improved view due to NR as a green belt in urban setting, improves the total visitation experience for the local people</t>
  </si>
  <si>
    <t>Improved view due to NR as a green belt in urban setting, improves the total visitation experience for the tourists</t>
  </si>
  <si>
    <t>Improved view due to NR as a green belt in urban setting increases the prices of the surrounding real estate up to 15%</t>
  </si>
  <si>
    <t>Commercial areas</t>
  </si>
  <si>
    <t>Park Center, Planet Koper, Supernova I, GORC Sermin II, C.areas along Ankaranska road</t>
  </si>
  <si>
    <t xml:space="preserve">Improved view due to NR as a green belt in urban setting </t>
  </si>
  <si>
    <t>Improved view due to NR as a green belt in urban setting, last proof of the island past of Koper, no other area remains with this importance</t>
  </si>
  <si>
    <t>This ESS is a result of the NR's location in the urban setting, so the benefit by local municipality and people does not impact the ESS</t>
  </si>
  <si>
    <t>No conflicts recorded but through the process of their spatial planning of the areas near the NR they neglected the opportunity they could develop</t>
  </si>
  <si>
    <t>Municipality has interest to improve the green connections and areas outside NR and connect it this way with urban centre</t>
  </si>
  <si>
    <t>DARS, DRSC</t>
  </si>
  <si>
    <t>Screening along the nature trails helps to prevent the negative impacts of visitors to protected species, organisation of the NR to screen the urban surroundings and open the views to NR</t>
  </si>
  <si>
    <t>The involvement is expected in development of more green areas and PAs, not in the management of this ESS (task of the reserve manager DOPPS)</t>
  </si>
  <si>
    <t>Local inhabitants (nearby houses at low altitude)</t>
  </si>
  <si>
    <t>Improved flood protection through the capacity of the ES to retain and accumulate high waters</t>
  </si>
  <si>
    <t>The benefit of the SHs do not impact the ESS</t>
  </si>
  <si>
    <t>The Municipality got involved in the fundraising process for the change of the sluice system, but the problem will be solved through LIFE project where they will not participate</t>
  </si>
  <si>
    <t>Improved flood protection through the capacity of the ES to retain and accumulate high waters, protocol of actuation in case of floods missing</t>
  </si>
  <si>
    <t>The benefit of the SHs do not impact the ESS, but the negative impact can be caused by the lack of protocol</t>
  </si>
  <si>
    <t>There are conflicts among SHs in case of floods due to the lack of protocol, the Agency is responsible for its adoption</t>
  </si>
  <si>
    <t>The Agency is already co-operating with reserve manager and SHs but there is a lack of energy to finalise the protocol, co-operation through NR Board as well</t>
  </si>
  <si>
    <t>Agraria Koper, individual farmers</t>
  </si>
  <si>
    <t>There are conflicts among SHs in case of floods due to the lack of protocol, Agraria is one of the SHs</t>
  </si>
  <si>
    <t>Providing a habitat for insects, many of them are native pollinators, which pollinate the crops in the adjacency of the NR</t>
  </si>
  <si>
    <t>Expected involvement is low-medium, the PA manager should prepare interpretation on this subject for the local people in order to raise awareness and invite them to participate in citizens science programs</t>
  </si>
  <si>
    <t>Having a habitat for insects, which provide pollination, in the municipality</t>
  </si>
  <si>
    <t>Providing education on insects and pollinators, insect hotels; there are not many more areas nearby where this ESS is presented</t>
  </si>
  <si>
    <t>Expected involvement in the management is low, though they might be motivated to improve the conditions for insects in their schools, homes</t>
  </si>
  <si>
    <t>Agraria Koper, VinaKoper, Vinol</t>
  </si>
  <si>
    <t>Having a habitat for insects, which provide pollination, close to the crop farming areas</t>
  </si>
  <si>
    <t>The involvement of SH in this field is not expected, though a trade-off between benefits and impact they cause to other ESSs would be interesting to investigate</t>
  </si>
  <si>
    <t>Providing a habitat for birds, many of them moving also to nearby rural areas and dispersing crop seeds</t>
  </si>
  <si>
    <t>Having a habitat for birds, which provide dispersing of crop seeds, close to the crop farming areas</t>
  </si>
  <si>
    <t>Providing education on seed dispersal, there are not many more alternatives with the presentation of this ESS nearby</t>
  </si>
  <si>
    <t>Expected involvement is low, with possible exception of some students who would get engaged into the research of this ESS</t>
  </si>
  <si>
    <t>MOP, ZVN, nearby protected areas (KPSS, KPS)</t>
  </si>
  <si>
    <t>Having a habitat for birds, dispersing protected plants' seeds to/from NR (to other PAs), its not estimated or quantified</t>
  </si>
  <si>
    <t>The involvement of SHs is possible through common project work, such as research and enhancing of this ESS</t>
  </si>
  <si>
    <t>Agraria Koper, VinaKoper, Vinol, Co-operative of ecological producers of Istra</t>
  </si>
  <si>
    <t>preschool &amp; all levels of schools</t>
  </si>
  <si>
    <t>Providing education on amphibians, their habitat and other species; there are not many more alternatives with such education programs</t>
  </si>
  <si>
    <t>Expected involvement is low, but raises the interest and emotional bonds of children with nature</t>
  </si>
  <si>
    <t>university students</t>
  </si>
  <si>
    <t>Expected involvement is low-medium, the students might be interested in research work or volunteering in  potential programs to improve this ES/ESS</t>
  </si>
  <si>
    <t>The Informal expert groups &amp; UTŽO representatives might be motivated by this program to participate more in the real management (volunteer programs), in general expected involvement is medium</t>
  </si>
  <si>
    <t>Providing research posibilities on amphibians, their habitat and other species; there are other alternatives as research sector is not locally oriented</t>
  </si>
  <si>
    <t>NR provides nursery for amphibians</t>
  </si>
  <si>
    <t>There is a positive impact of this ESS towards nature conservation goals</t>
  </si>
  <si>
    <t>Providing a habitat for gambusia fish, which is feeding on mosquito eggs and diminishing their populations, the only gambusia fish habitat in Koper area</t>
  </si>
  <si>
    <t>Potential conflict due to general misunderstaning of this ESS (in the sense that wetlands mean more mosquitos)</t>
  </si>
  <si>
    <t>The involvement of SH in this field is not expected, improving undestanding would be welcome</t>
  </si>
  <si>
    <t>all visitors</t>
  </si>
  <si>
    <t>Providing a habitat for gambusia fish, which is feeding on mosquito eggs and diminishing their populations, so there are very small populations of mosquitos in NR</t>
  </si>
  <si>
    <t>Travel agents, hotels, co-operative</t>
  </si>
  <si>
    <t>Less mosquitos in NR and adjacent areas due to gambusia fish</t>
  </si>
  <si>
    <t>Providing education about pest control based on the case of gambusia/ mosquitos, there are no other alternative programs in the area</t>
  </si>
  <si>
    <t>Providing research possibilities about pest control based on the case of gambusia/ mosquitos, there are not many more possibilities in the area</t>
  </si>
  <si>
    <t>Observed but not estimated/ quantified negative impact of gambusia fish on native amphibian and insect populations</t>
  </si>
  <si>
    <t>The involvement of SH in this field is not expected, support to quantify the impact would be welcome</t>
  </si>
  <si>
    <t>Providing a habitat for birds, feeding on insects/pests, which negatively affect the crops, attracting Starlings in Autumn with rest in NR and thus destroy less crops</t>
  </si>
  <si>
    <t>Potential conflict due to general misunderstaning of this ESS by farmers</t>
  </si>
  <si>
    <t>Local inhabitants</t>
  </si>
  <si>
    <t>Historical measure to stop malaria in the Adriatic area with the introduction of gambusia fish in the beginning of 20th century is bringing benefits in lower mosquito populations also to the nearby villages</t>
  </si>
  <si>
    <t>The involvement of SH in this field is not expected, more awareness raising activities on the issue by PA manager</t>
  </si>
  <si>
    <t>Historical measure to stop malaria in the Adriatic area with the introduction of gambusia fish</t>
  </si>
  <si>
    <t>Providing education on historical measure to stop malaria in the Adriatic area with the introduction of gambusia fish, no alternatives nearby</t>
  </si>
  <si>
    <t>Providing research possibilities on historical measure to stop malaria in the Adriatic area with the introduction of gambusia fish, few alternatives in Slovenia</t>
  </si>
  <si>
    <t>Providing a small-scale carbon sequestation</t>
  </si>
  <si>
    <t>Providing education on the role of wetlands in carbon sequestation, more alternatives available</t>
  </si>
  <si>
    <t>Providing research possibilities on the role of wetlands in carbon sequestation, more alternatives available</t>
  </si>
  <si>
    <t>Improving of micro-climate, nicer visitation of the area upon this ESS, but the benefit lost with more distance from the NR</t>
  </si>
  <si>
    <t>Improving of micro-climate, nicer visitation of the area upon this ESS</t>
  </si>
  <si>
    <t>The expected involvement is low, they should be aware of this ESS to promote it to the tourists</t>
  </si>
  <si>
    <t>Improving of micro-climate</t>
  </si>
  <si>
    <t>Improving of micro-climate, positively affecting the health of the population</t>
  </si>
  <si>
    <t>Providing education on the role of wetlands in improving of micro-climate, nicer visitation of the area upon this ESS</t>
  </si>
  <si>
    <t>Providing research possibilities on the role of wetlands in improving of micro-climate, other alternatives available</t>
  </si>
  <si>
    <t xml:space="preserve">Providing opportunities for walking, running, horse-riding along the nature trails, free parking arranged in PA, other alternatives are less natural
</t>
  </si>
  <si>
    <t>Conflicts between joggers and quiet visitors, guided groups, caused by joggers</t>
  </si>
  <si>
    <t>Expected involvement  of SH is low as people don't feel responsible for these sort of issues, it is a task of the manager/ warden service to prevent the negative impact of the joggers</t>
  </si>
  <si>
    <t>Joggers and other recreation enthusiasts</t>
  </si>
  <si>
    <t>There is no direct impact of use of ESS by SH; the potential increase of recreation could impact the species near the trails, but PA manager can take measures to regulate the visitation.</t>
  </si>
  <si>
    <t>Associations on group excursions, such as mountaneers</t>
  </si>
  <si>
    <t xml:space="preserve">Providing opportunities for walking, running, horse-riding along the nature trails, free parking arranged in PA, there are other alternatives
</t>
  </si>
  <si>
    <t xml:space="preserve">Expected involvement  of SH is low. </t>
  </si>
  <si>
    <t>There is no direct impact of use of ESS by SH; the potential increase of recreation could impact the species near the trails, but PA manager can take measures to regulate the visitation</t>
  </si>
  <si>
    <t xml:space="preserve">Expected involvement  of SH is medium, people who are aware of the correct conduct in NR tend to warn the joggers if they run out of recreation times etc </t>
  </si>
  <si>
    <t xml:space="preserve">There are no conflicts with other SHs nor with NR </t>
  </si>
  <si>
    <t>Expected involvement  of SH is medium, particularly in promoting the area for visitation to their guests</t>
  </si>
  <si>
    <t>Walking and running opportunities in NR near real estate selling areas represent a sales advantage for real estate businesses, but there are also other alternatives</t>
  </si>
  <si>
    <t>Involvement by real estate businesses is not expected</t>
  </si>
  <si>
    <t>Walking and running opportunities in NR improve the image of the municipality, but there are also other alternatives</t>
  </si>
  <si>
    <t>Involvement through NR Board-mainly through organisation of other recreational areas which people can use to avoid unwanted increase of the recreation within NR</t>
  </si>
  <si>
    <t>Walking and running opportunities in NR improve the health of the population, but there are also many other alternatives</t>
  </si>
  <si>
    <t>Involvement by health sector SHs is not expected</t>
  </si>
  <si>
    <t>Field-trips for schools including walks along the nature trails, there are some more alternatives locally in other PAs</t>
  </si>
  <si>
    <t xml:space="preserve">Expected involvement  of SH is medium, more future oriented (educating future generations to protect nature) </t>
  </si>
  <si>
    <t>Field-trips for informal expert groups including walks along the nature trails, there are other alternatives</t>
  </si>
  <si>
    <t xml:space="preserve">Expected involvement  of SH is low to medium. </t>
  </si>
  <si>
    <t xml:space="preserve">Providing opportunities for birdwatching and observation of other species, nature photography, few other alternatives in nearby PAs
</t>
  </si>
  <si>
    <t>Expected involvement of SH is medium, they could be motivated  to participate in the real management such as different volunteer programs.</t>
  </si>
  <si>
    <t>Birdwatchers and other nature enthusiasts</t>
  </si>
  <si>
    <t>There are no conflicts with other SHs nor with NR.</t>
  </si>
  <si>
    <t>Expected involvement of SH is low, they could be motivated  to participate in the real management such as different volunteer programs.</t>
  </si>
  <si>
    <t>MDSS Koper (association of blind and visually-impaired), Sonček and similar special needs groups organisations</t>
  </si>
  <si>
    <t xml:space="preserve">Providing opportunities for birdwatching and observation of other species, nature photography. Part of PA facilities is adapted to people with special needs, few other alternatives nearby
</t>
  </si>
  <si>
    <t>The involvement by SH is low. Their involvement is needed to improve the facilities to better suit their needs</t>
  </si>
  <si>
    <t>Unique nature observation facilities near real estate selling areas represent a sales advantage for real estate businesses, but there are also other alternatives to raise profile</t>
  </si>
  <si>
    <t>TIC Koper, City Municipality of Koper</t>
  </si>
  <si>
    <t>Unique nature observation facilities in NR improve the image of the municipality</t>
  </si>
  <si>
    <t>Involvement through NR Board-participation of municipality representatives in monitoring of NR management</t>
  </si>
  <si>
    <t>Unique nature observation facilities in NR improve the image of the port, co-operation in sharing the groups</t>
  </si>
  <si>
    <t>Involvement through active co-operation in visitation of both areas and financial support to the NR for improvements of visitor facilities</t>
  </si>
  <si>
    <t>Direct contact with nature in NR improve the health of the population, but there are also many other alternatives</t>
  </si>
  <si>
    <t>Field-trips for schools including nature observation along the nature trails and from the visitor facilities, there are not many other alternatives</t>
  </si>
  <si>
    <t>Field-trips for other groups including nature observation along the nature trails and from the visitor facilities, there are not many other alternatives</t>
  </si>
  <si>
    <t>UL-PEF, other pedagogic and psychology oriented faculties</t>
  </si>
  <si>
    <t>Research of the impacts of direct contact with nature &amp; its observation on the population of animal and plant species, there are other alternatives</t>
  </si>
  <si>
    <t>Expected involvement is medium, though some students and their mentors can be motivated to carry out research work in NR</t>
  </si>
  <si>
    <t>Photography association Koper, photo clubs, individual nature photographers</t>
  </si>
  <si>
    <t>Providing oportunities for nature photography, there are other alternatives on the coast and its hinterlands</t>
  </si>
  <si>
    <t>Expected conflict with area manager in terms of their demands for improvement of the infrastructure and their access to the areas not accessible for visitors</t>
  </si>
  <si>
    <t>Expected involvement of SH is low, they could be motivated  to participate in case some special area would be organised for them</t>
  </si>
  <si>
    <t xml:space="preserve">Providing opportunities to raise their knowledge about nature nearby with attending different visitors programs, few other alternatives
</t>
  </si>
  <si>
    <t>Expected involvement of SH is medium, they could be motivated  to participate in the real management such as different volunteer programs</t>
  </si>
  <si>
    <t xml:space="preserve">Providing opportunities to raise their knowledge about nature nearby with attending different visitors programs, there are other alternatives
</t>
  </si>
  <si>
    <t>The conflicts with other SHs or NR are few, they include avoiding to pay the guiding by some organised groups</t>
  </si>
  <si>
    <t>Expected involvement of SH is low, those who are in conflict position should be targeted by PA manager to get all the necessary information for correct conduct</t>
  </si>
  <si>
    <t>Providing opportunities to raise their knowledge about nature/wetlands. Part of PA facilities is adapted to people with special needs, few similar alternatives available</t>
  </si>
  <si>
    <t>The expected involvement by SH is low. Their involvement is needed to improve the facilities to better suit their needs</t>
  </si>
  <si>
    <t>TIC Koper</t>
  </si>
  <si>
    <t xml:space="preserve">NR as a unique informal nature education facility improves the tourism offer &amp; image of local municpality </t>
  </si>
  <si>
    <t>Involvement in promotion of the reserve visitation to different groups of visitors</t>
  </si>
  <si>
    <t>NR as a unique informal nature education facility improves the tourism offer which also benefit tourism industry, in Koper, there a few similar alternatives</t>
  </si>
  <si>
    <t>NR as a unique informal nature education facility improves the image of the port, co-operation in sharing the groups</t>
  </si>
  <si>
    <t>Involvement through active co-operation in visitation of both areas and financial support to the NR for improvements of visitor facilities&amp; education programs</t>
  </si>
  <si>
    <t xml:space="preserve">Providing opportunities to raise their knowledge about nature/wetlands with attending different visitors programs, there are other alternatives as the majority of schools needs bus to get to the area
</t>
  </si>
  <si>
    <t>The conflicts with other SHs or NR are few, they include avoiding to pay the guiding by kinder-gardens</t>
  </si>
  <si>
    <t>Expected involvement  of SH is medium, more future oriented (educating future generations to protect nature); informing of those who cause conflicts needed (kinder-gardens managements)</t>
  </si>
  <si>
    <t xml:space="preserve">Providing opportunities to raise their knowledge about nature/wetlands with attending different programms for raising their awareness, other alternatives available
</t>
  </si>
  <si>
    <t xml:space="preserve">Providing opportunities to research nature/wetlands, other alternatives available 
</t>
  </si>
  <si>
    <t>Wetlands managers in Slovenia and abroad</t>
  </si>
  <si>
    <t>NR serves as a model to other PAs/managers (restoration, visitor facilities, management, financing etc)</t>
  </si>
  <si>
    <t>Expected involvement is low, limited to general exchange of experience among PA managers</t>
  </si>
  <si>
    <t>Providing opportunities to help with voluntary work/ participate in site management, not many alternatives available</t>
  </si>
  <si>
    <t>Organisations and individuals interested in volunteer participation</t>
  </si>
  <si>
    <t>Expected involvement of SH is hight/strong, they could be motivated  to participate in the real management such as different volunteer programs.</t>
  </si>
  <si>
    <t>Development of voluntarism in NR improves the image of the municipality</t>
  </si>
  <si>
    <t>UP students</t>
  </si>
  <si>
    <t>Providing opportunities to help with voluntary work/ participate in site management which is a good start for UP students to get experience and increase their employment possibilities, not many alternatives available</t>
  </si>
  <si>
    <t xml:space="preserve">Expected involvement of SH is hight/strong, they could be motivated  to participate in the real management such as different volunteer programs and programs  of practical training </t>
  </si>
  <si>
    <t>UL-BF, PEF, UP-FAMNIT, UM-FNM</t>
  </si>
  <si>
    <t>Providing opportunities to research volunteer work/ training in wetland management, not many alternatives available</t>
  </si>
  <si>
    <t>Expected involvement of SH is medium, some students can participate in research or volunteer programs.</t>
  </si>
  <si>
    <t>DOPPS &amp; other conservation NGO members</t>
  </si>
  <si>
    <t>Providing opportunities for voluteer work/ training of DOPPS &amp; other conservation NGO members, there are some alternatives, but not many</t>
  </si>
  <si>
    <t>There's a lot of reserve in this aspect, involvement of volunteers into management has to be improved</t>
  </si>
  <si>
    <t>Italian minority</t>
  </si>
  <si>
    <t>Providing historical identity to Italian minority (special sub-group), no alternative</t>
  </si>
  <si>
    <t xml:space="preserve">Expected involvement of SH is medium, they are particularly interested in use of bilingualism in NR interpretation and signalisation which the manager is fully respecting </t>
  </si>
  <si>
    <t>Providing opportunities to understand local identity &amp; history (exhibition), other alternatives available</t>
  </si>
  <si>
    <t>Expected involvement of SH is low</t>
  </si>
  <si>
    <t>Providing opportunities to develop nature-based tourism offer, and present itself as a green tourism destination, NR is the only area which brings the municipality this benefit</t>
  </si>
  <si>
    <t>There is no direct impact of use of ESS by SH; the number of visitors can increase due to more/better promotion, but these should be more responsible and high budget tourists, which tend to visit green destinations</t>
  </si>
  <si>
    <t>Involvement through promotion of NR as a destination of the green tourism, which is very relevant for the municipality, connected with other sights within the municipality</t>
  </si>
  <si>
    <t>Providing opportunities to develop nature-based tourism offer, and present their offer in relation with a green tourism destination</t>
  </si>
  <si>
    <t>Involvement through promotion of NR as a destination of the green tourism, connected with other sights and activities at Slovenian Coast</t>
  </si>
  <si>
    <t>UP-Turistica, other tourism faculties students</t>
  </si>
  <si>
    <t xml:space="preserve">Providing opportunities for practical work on development of nature-based tourism programs for tourism students, there are other alternatives
</t>
  </si>
  <si>
    <t xml:space="preserve">Expected involvement of SH is medium, some students can participate in research or development of nature-based tourism programs  and programs  practical training </t>
  </si>
  <si>
    <t>UP-Turistica, other tourism faculties</t>
  </si>
  <si>
    <t>Providing opportunities for nature-based tourism development &amp; research. Possibility for project cooperation, NR as project area, there are some other alternatives</t>
  </si>
  <si>
    <t>Expected involvement of SH is medium, they could be motivated  to participate research and project co-operation with NR</t>
  </si>
  <si>
    <t>Providing opportunities for artistic work based on local identity. Use of natural wetland material, there are other alternatives</t>
  </si>
  <si>
    <t>Expected involvement of SH is medium, they could be motivated in development of artistic programs</t>
  </si>
  <si>
    <t>Providing opportunities for aesthetic experience, there are other alternatives</t>
  </si>
  <si>
    <t>Providing opportunities for aesthetic experience, iconic role of NR to be the last proof of the Koper island past (hystoric exhibition in central observatory), there are other alternatives</t>
  </si>
  <si>
    <t>Involvement through promotion of NR as a destination of the green tourism, connected with other sights within the municipality</t>
  </si>
  <si>
    <t>preschool &amp; all levels of schools (art classes), Ex-tempore participants</t>
  </si>
  <si>
    <t>Providing opportunities for aesthetic experience, artistic works for schools (ie. annual Ex-tempore), there are other alternatives</t>
  </si>
  <si>
    <t>Providing opportunities for aesthetic experience, artistic works (ie. annual Ex-tempore) based on the natural beuty of the site, there are other alternatives</t>
  </si>
  <si>
    <t>Providing opportunities for symbolic experience in visitor centre, central observatory (history of Koper, Little Bittern as na icon), the only area with this symolism</t>
  </si>
  <si>
    <t>Providing opportunities to develop nature-based tourism offer with focus on local symbols, and present their offer in relation with a NR as green tourism destination, there are other alternatives</t>
  </si>
  <si>
    <t>Providing opportunities for symbolic experience in visitor centre, central observatory (history, Little Bittern as an icon/symbol of the NR), there are other alternatives</t>
  </si>
  <si>
    <t>Providing opportunities for symbolic experience/ education in visitor centre, observatory (history of Koper, Little Bittern as na icon), the only area with such symbolism</t>
  </si>
  <si>
    <t>Nature films about the site and similar themes, there are other alternatives</t>
  </si>
  <si>
    <t>There is no direct impact of use of ESS by SH.</t>
  </si>
  <si>
    <t>Expected involvement of SH is low to medium</t>
  </si>
  <si>
    <t>Nature films about the site and similar themes can be used for promotion to tourists (in co-operation with PA manager), there are other alternatives</t>
  </si>
  <si>
    <t>Providing opportunities to promote local municipality with the shootings/ nature films from the NR, there are other alternatives</t>
  </si>
  <si>
    <t>Involvement through promotion of NR as a destination of the green tourism, low involvement expected</t>
  </si>
  <si>
    <t>Providing opportunities for green promotion of the Port with the shootings/ nature films from the NR, with few other alternatives</t>
  </si>
  <si>
    <t>Involvement through promotion of NR to the Port target groups, low involvement expected</t>
  </si>
  <si>
    <t>Nature films about the site and similar themes for education, there are many other alternatives</t>
  </si>
  <si>
    <t>Nature art film studios</t>
  </si>
  <si>
    <t>Providing possibility to prepare artistic films about the site and similar themes for art expresion, there are many other alternatives</t>
  </si>
  <si>
    <t>Providing opportunities for mental/moral well-being based on non-use of nature, the story of NR is particularly impressive from this point of view</t>
  </si>
  <si>
    <t>Providing opportunities for tourism promotion, based also on mental/moral well-being upon non-use of nature &amp; the story of NR whici is particularly impressive from this point of view</t>
  </si>
  <si>
    <t>Providing opportunities for moral&amp;mental well-being based on non-use of nature, improved image of the municipality</t>
  </si>
  <si>
    <t>There are no conflicts with other SHs nor with NR; conflicts from the past are still reflected in demands of the mayor for subtitution land</t>
  </si>
  <si>
    <t>These aspects block or reduce the involvement</t>
  </si>
  <si>
    <t>Providing opportunities for moral&amp;mental well-being based on non-use of nature, improved image of the Port, few other alternatives in this aspect</t>
  </si>
  <si>
    <t>This is a base for involvements including financial support to cover different NR maintenance and development costs</t>
  </si>
  <si>
    <t>Providing opportunities for education on mental/moral well-being based on non-use of nature the story of NR is particularly impressive from this point of view</t>
  </si>
  <si>
    <t>Providing opportunities for research on mental/moral well-being based on non-use of nature, story of NR &amp; its programs are specifically interesting for social studies</t>
  </si>
  <si>
    <r>
      <t>Expected involvement of SH is medium, some students and mentors could participate in the research of the area</t>
    </r>
    <r>
      <rPr>
        <sz val="8"/>
        <color rgb="FFFF0000"/>
        <rFont val="Calibri"/>
        <family val="2"/>
        <charset val="238"/>
        <scheme val="minor"/>
      </rPr>
      <t/>
    </r>
  </si>
  <si>
    <t>Providing basis for the protection of the area in 1990s and protection of similar sites</t>
  </si>
  <si>
    <t>The official protection of NR based on this ESS recognised by the state in 1990s is a base for financial support to cover NR maintenance and development costs, involved through the Board</t>
  </si>
  <si>
    <t>Providing opportunities for moral well-being based on protection of the area for future generations</t>
  </si>
  <si>
    <t>Providing opportunities for tourism promotion, based also on moral well-being based on protection of the area for future generations</t>
  </si>
  <si>
    <t>Providing opportunities for moral well-being based on the protection of the area for future generations, improved image of the municipality</t>
  </si>
  <si>
    <t>Providing opportunities for moral well-being based on the protection of the area for future generations, improved image of the Port</t>
  </si>
  <si>
    <t>Providing opportunities for education on moral well-being &amp; the protection of the area for future generations.</t>
  </si>
  <si>
    <t>Providing opportunities for education on moral well-being &amp; the protection of the area for future generations</t>
  </si>
  <si>
    <t>Providing opportunities for research on moral well-being based on protection of nature for future generations, story of NR &amp; its programs are specifically interesting for social studies</t>
  </si>
  <si>
    <t>Expected involvement of SH is medium, some students and mentors could participate in the research of the area</t>
  </si>
  <si>
    <t>Providing fresh water for watering of the green areas in late summer, when the marsh is dried for grass cutting, there are other sources of water</t>
  </si>
  <si>
    <t>Providing fresh water for watering of the public green areas in the summer, when the marsh is dried for vegetation removal, usually there are other alternatives</t>
  </si>
  <si>
    <t>Providing opportunities for use of the energy from renewable resources while visiting NR (small-scale)</t>
  </si>
  <si>
    <t>Contribution towards better rating of the municipality in the use of energy from the renewable resources, very small share</t>
  </si>
  <si>
    <t>Municipality of Ankaran</t>
  </si>
  <si>
    <t>Improved view due to NR as a green belt in urban setting, a point of interest for their green trail connections with PAs there</t>
  </si>
  <si>
    <t>Improved flood protection through levees &amp; other infrastructure in the NR to control inside and outside flows</t>
  </si>
  <si>
    <t>The Agency is involved in the project of improving the infrastructure within the NR to improve flood protection, will act as a LIFE project partner too</t>
  </si>
  <si>
    <t>Expected involvement of SH is low, they could be motivated  to participate in the real management such as different volunteer programs</t>
  </si>
  <si>
    <t>Involvement through NR Board and promotion of NR by municipal tourism office</t>
  </si>
  <si>
    <t>Expected involvement is medium, some students and their mentors can be motivated to carry out research work in NR</t>
  </si>
  <si>
    <t>Expected involvement  of SH is low</t>
  </si>
  <si>
    <t>Involvement through NR Board-mainly through organisation of other recreational areas which people can use to avoid unwanted increase of the recreation within NR, promotion of NR</t>
  </si>
  <si>
    <t xml:space="preserve">Expected involvement  of SH is low to medium </t>
  </si>
  <si>
    <t>Expected involvement of SH is medium, they are particularly interested in use of bilingualism in NR interpretation and signalisation which the manager is fully respecting</t>
  </si>
  <si>
    <t xml:space="preserve">Expected involvement of SH is medium, some students can participate in research or development of nature-based tourism programs  and programs of practical training </t>
  </si>
  <si>
    <t xml:space="preserve">The Port is already co-operating with PA manager to upgrade the sea channel sluice system, but it will be resolved by PA manager with the Climate Change Funds </t>
  </si>
  <si>
    <t>Nursery for different species of sea fish, the importance hasn't been quantified yet</t>
  </si>
  <si>
    <t>No involvement expected</t>
  </si>
  <si>
    <t>Fishermen</t>
  </si>
  <si>
    <t>Local fishermen</t>
  </si>
  <si>
    <t>Source of conflict (with PA manager/ other visitors) are unknown vandals, who did some vandalism on the trail directly connected with the centre of Koper</t>
  </si>
  <si>
    <t>Expected involvement  of SH is low as people don't feel responsible for these sort of issues, it is a task of the manager/ warden service to prevent the negative impact of the vandals</t>
  </si>
  <si>
    <t>Walking and running opportunities in NR improve the image of the municipality, the trail near the lagoon was done on specific request by the Municipality to allow direct walking access from the center of Koper</t>
  </si>
  <si>
    <t>There is no direct impact of use of ESS by SH; the negative impact is on visitor facilities</t>
  </si>
  <si>
    <t>Municipality is already involved into solving the situation and willing to partly co-finance the measures to prevent further vandalism</t>
  </si>
  <si>
    <t xml:space="preserve">Providing opportunities for birdwatching and observation of other species, nature photography, few other alternatives in nearby PAs; the benefit is reduced, as due to constant danger of vandalism, local people cannot use the observation tower
</t>
  </si>
  <si>
    <t xml:space="preserve">Providing opportunities for birdwatching and observation of other species, nature photography, few other alternatives in nearby PAs; the benefit is reduced, as due to constant danger of vandalism, visitors cannot use the observation tower
</t>
  </si>
  <si>
    <t>Unique nature observation facilities in NR improve the image of the municipality; the benefit is reduced, as due to constant danger of vandalism, visitors cannot use the observation tower</t>
  </si>
  <si>
    <t>Expected involvement of SH is hight/strong, they could be motivated  to participate in the real management such as different volunteer programs</t>
  </si>
  <si>
    <t>Expected involvement of SH is hight/strong, they could be motivated  to participate in the real management such as different volunteer programs and programs of practical training</t>
  </si>
  <si>
    <t>Expected involvement of SH is medium, some students can participate in research or volunteer programs</t>
  </si>
  <si>
    <t>Expected involvement of SH is medium, some students can participate in research or development of nature-based tourism programs and programs of practical training</t>
  </si>
  <si>
    <t>Expected involvement of SH is medium, they are particularly interested in use of bilingualism in NR interpretation and signalisation which the manager is respecting anyway</t>
  </si>
  <si>
    <t>Expected involvement of SH is medium, some students can participate in research or development of nature-based tourism programs</t>
  </si>
  <si>
    <t>Oznake stolpcev</t>
  </si>
  <si>
    <t>Oznake vrstic</t>
  </si>
  <si>
    <t>Skupna vsota</t>
  </si>
  <si>
    <t>MATRIX SENSITIVE MAP</t>
  </si>
  <si>
    <t>LIST OF STAKEHOLDERS CATEGORIES FOR THE TERRESTRIAL ECOSYSTEMS RANKED BY RELEVANCE</t>
  </si>
  <si>
    <t>LIST OF STAKEHOLDERS ORGANISATIONS FOR THE TERRESTRIAL ECOSYSTEMS RANKED BY RELEVANCE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</si>
</sst>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sz val="9"/>
      <color indexed="81"/>
      <name val="Tahoma"/>
      <family val="2"/>
    </font>
    <font>
      <b/>
      <sz val="9"/>
      <color indexed="81"/>
      <name val="Tahoma"/>
      <family val="2"/>
    </font>
    <font>
      <b/>
      <sz val="11"/>
      <color theme="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sz val="11"/>
      <name val="Calibri"/>
      <family val="2"/>
      <scheme val="minor"/>
    </font>
    <font>
      <sz val="8"/>
      <color rgb="FFFF0000"/>
      <name val="Calibri"/>
      <family val="2"/>
      <charset val="238"/>
      <scheme val="minor"/>
    </font>
    <font>
      <b/>
      <sz val="20"/>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1" tint="0.49998474074526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1">
    <xf numFmtId="0" fontId="0" fillId="0" borderId="0" xfId="0"/>
    <xf numFmtId="0" fontId="1" fillId="0" borderId="0" xfId="0" applyFont="1"/>
    <xf numFmtId="0" fontId="1" fillId="0" borderId="0" xfId="0" applyFont="1" applyAlignment="1">
      <alignment horizontal="center" vertical="top"/>
    </xf>
    <xf numFmtId="0" fontId="0" fillId="0" borderId="0" xfId="0" applyBorder="1"/>
    <xf numFmtId="0" fontId="1"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horizontal="center" vertical="center" wrapText="1"/>
    </xf>
    <xf numFmtId="0" fontId="7" fillId="9" borderId="2" xfId="0" applyFont="1" applyFill="1" applyBorder="1" applyAlignment="1">
      <alignment horizontal="center" vertical="top" wrapText="1"/>
    </xf>
    <xf numFmtId="0" fontId="3" fillId="3" borderId="1" xfId="0" applyFont="1" applyFill="1" applyBorder="1" applyAlignment="1">
      <alignment vertical="top" wrapText="1"/>
    </xf>
    <xf numFmtId="0" fontId="3" fillId="12"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ill="1"/>
    <xf numFmtId="0" fontId="0" fillId="0" borderId="0" xfId="0" applyFill="1" applyBorder="1"/>
    <xf numFmtId="0" fontId="2" fillId="0" borderId="0" xfId="0" applyFont="1" applyFill="1" applyBorder="1" applyAlignment="1">
      <alignment horizontal="left" vertical="top" wrapText="1"/>
    </xf>
    <xf numFmtId="0" fontId="3" fillId="0" borderId="0" xfId="0" applyFont="1" applyFill="1"/>
    <xf numFmtId="0" fontId="7" fillId="13" borderId="2" xfId="0" applyFont="1" applyFill="1" applyBorder="1" applyAlignment="1">
      <alignment horizontal="center" vertical="top" wrapText="1"/>
    </xf>
    <xf numFmtId="0" fontId="1" fillId="7" borderId="2" xfId="0" applyFont="1" applyFill="1" applyBorder="1" applyAlignment="1">
      <alignment horizontal="center" vertical="top" wrapText="1"/>
    </xf>
    <xf numFmtId="0" fontId="8" fillId="14" borderId="2" xfId="0" applyFont="1" applyFill="1" applyBorder="1" applyAlignment="1">
      <alignment horizontal="center" vertical="top" wrapText="1"/>
    </xf>
    <xf numFmtId="0" fontId="8" fillId="10" borderId="2"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8" borderId="2" xfId="0" applyFont="1" applyFill="1" applyBorder="1" applyAlignment="1">
      <alignment horizontal="center" vertical="top"/>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3" fillId="0" borderId="1" xfId="0" applyFont="1" applyBorder="1"/>
    <xf numFmtId="0" fontId="0" fillId="0" borderId="1" xfId="0" applyBorder="1"/>
    <xf numFmtId="0" fontId="0" fillId="0" borderId="1" xfId="0" applyFill="1" applyBorder="1"/>
    <xf numFmtId="0" fontId="10" fillId="0" borderId="0" xfId="0" applyFont="1"/>
    <xf numFmtId="0" fontId="10" fillId="0" borderId="1" xfId="0" pivotButton="1" applyFont="1" applyBorder="1"/>
    <xf numFmtId="0" fontId="10" fillId="0" borderId="1" xfId="0" applyFont="1" applyBorder="1"/>
    <xf numFmtId="0" fontId="10" fillId="0" borderId="1" xfId="0" applyNumberFormat="1" applyFont="1" applyBorder="1"/>
    <xf numFmtId="0" fontId="10" fillId="0" borderId="1" xfId="0" applyFont="1" applyBorder="1" applyAlignment="1">
      <alignment horizontal="left"/>
    </xf>
    <xf numFmtId="0" fontId="10" fillId="2" borderId="1" xfId="0" applyFont="1" applyFill="1" applyBorder="1"/>
    <xf numFmtId="0" fontId="10" fillId="0" borderId="0" xfId="0" applyNumberFormat="1" applyFont="1" applyBorder="1"/>
    <xf numFmtId="0" fontId="9" fillId="6" borderId="2" xfId="0" applyFont="1" applyFill="1" applyBorder="1" applyAlignment="1">
      <alignment horizontal="center" vertical="top" wrapText="1"/>
    </xf>
    <xf numFmtId="0" fontId="9" fillId="2" borderId="2" xfId="0" applyFont="1" applyFill="1" applyBorder="1" applyAlignment="1">
      <alignment horizontal="center" vertical="top" wrapText="1"/>
    </xf>
    <xf numFmtId="0" fontId="11" fillId="0" borderId="0" xfId="0" applyFont="1"/>
    <xf numFmtId="0" fontId="12" fillId="0" borderId="0" xfId="0" applyFont="1"/>
    <xf numFmtId="0" fontId="10" fillId="0" borderId="1" xfId="0" pivotButton="1" applyFont="1" applyBorder="1" applyAlignment="1">
      <alignment horizontal="center" vertical="top" wrapText="1"/>
    </xf>
    <xf numFmtId="0" fontId="0" fillId="0" borderId="0" xfId="0" applyAlignment="1">
      <alignment horizontal="center"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4" xfId="0" applyBorder="1"/>
    <xf numFmtId="0" fontId="0" fillId="0" borderId="11" xfId="0" applyBorder="1"/>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vertical="top" wrapText="1"/>
    </xf>
    <xf numFmtId="0" fontId="12" fillId="0" borderId="0" xfId="0" applyFont="1" applyAlignment="1">
      <alignment wrapText="1"/>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vertical="top" wrapText="1"/>
    </xf>
    <xf numFmtId="0" fontId="13" fillId="0" borderId="1" xfId="0" applyFont="1" applyBorder="1" applyAlignment="1">
      <alignment horizontal="center" vertical="center"/>
    </xf>
    <xf numFmtId="0" fontId="13" fillId="0" borderId="1" xfId="0" applyFont="1" applyBorder="1" applyAlignment="1">
      <alignment vertical="top" wrapText="1"/>
    </xf>
    <xf numFmtId="0" fontId="2"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0" fillId="0" borderId="1" xfId="0" applyBorder="1" applyAlignment="1">
      <alignment horizontal="center" vertical="center"/>
    </xf>
    <xf numFmtId="0" fontId="3" fillId="0" borderId="1" xfId="0" applyFont="1" applyFill="1" applyBorder="1" applyAlignment="1">
      <alignment vertical="top"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Border="1" applyAlignment="1">
      <alignment horizontal="left" vertical="top"/>
    </xf>
    <xf numFmtId="0" fontId="10" fillId="0" borderId="0" xfId="0"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left" vertical="top" wrapText="1"/>
    </xf>
    <xf numFmtId="0" fontId="15" fillId="0" borderId="0" xfId="0" applyFont="1" applyAlignment="1">
      <alignment horizontal="center" vertical="top"/>
    </xf>
    <xf numFmtId="0" fontId="10" fillId="0" borderId="1" xfId="0" applyFont="1" applyBorder="1" applyAlignment="1">
      <alignment horizontal="left" vertical="center" wrapText="1"/>
    </xf>
    <xf numFmtId="0" fontId="12" fillId="0" borderId="0" xfId="0" applyFont="1" applyAlignment="1">
      <alignment vertical="top" wrapText="1"/>
    </xf>
    <xf numFmtId="0" fontId="10" fillId="0" borderId="1" xfId="0" pivotButton="1" applyFont="1" applyBorder="1" applyAlignment="1">
      <alignment horizontal="left" vertical="center"/>
    </xf>
    <xf numFmtId="0" fontId="10" fillId="0" borderId="1" xfId="0" applyFont="1" applyBorder="1" applyAlignment="1">
      <alignment horizontal="left" wrapText="1"/>
    </xf>
    <xf numFmtId="0" fontId="0" fillId="0" borderId="0" xfId="0" applyAlignment="1">
      <alignment horizontal="left" vertical="center" wrapText="1"/>
    </xf>
  </cellXfs>
  <cellStyles count="1">
    <cellStyle name="Normale" xfId="0" builtinId="0"/>
  </cellStyles>
  <dxfs count="89">
    <dxf>
      <alignment wrapText="1" readingOrder="0"/>
    </dxf>
    <dxf>
      <alignment wrapText="1" readingOrder="0"/>
    </dxf>
    <dxf>
      <alignment horizontal="left" vertical="center" readingOrder="0"/>
    </dxf>
    <dxf>
      <alignment horizontal="left" vertical="center" readingOrder="0"/>
    </dxf>
    <dxf>
      <alignment horizontal="left" vertical="center" readingOrder="0"/>
    </dxf>
    <dxf>
      <alignment horizontal="left" vertical="center" readingOrder="0"/>
    </dxf>
    <dxf>
      <alignment horizontal="left" vertical="center" readingOrder="0"/>
    </dxf>
    <dxf>
      <alignment horizontal="left" vertical="center" readingOrder="0"/>
    </dxf>
    <dxf>
      <alignment wrapText="1" readingOrder="0"/>
    </dxf>
    <dxf>
      <alignment horizontal="left" vertical="center" readingOrder="0"/>
    </dxf>
    <dxf>
      <alignment horizontal="left" vertical="center" readingOrder="0"/>
    </dxf>
    <dxf>
      <alignment horizontal="left" vertical="center" readingOrder="0"/>
    </dxf>
    <dxf>
      <alignment horizontal="left" vertical="center" wrapText="1" readingOrder="0"/>
    </dxf>
    <dxf>
      <alignment horizontal="left" vertical="center" readingOrder="0"/>
    </dxf>
    <dxf>
      <alignment horizontal="left" vertical="center" readingOrder="0"/>
    </dxf>
    <dxf>
      <alignment wrapText="1" readingOrder="0"/>
    </dxf>
    <dxf>
      <alignment wrapText="1" readingOrder="0"/>
    </dxf>
    <dxf>
      <alignment horizontal="center" readingOrder="0"/>
    </dxf>
    <dxf>
      <alignment vertical="top"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alignment horizontal="center" readingOrder="0"/>
    </dxf>
    <dxf>
      <alignment horizontal="center" readingOrder="0"/>
    </dxf>
    <dxf>
      <alignment vertical="top" readingOrder="0"/>
    </dxf>
    <dxf>
      <alignment vertical="top" readingOrder="0"/>
    </dxf>
    <dxf>
      <alignment wrapText="1" readingOrder="0"/>
    </dxf>
    <dxf>
      <alignment wrapText="1" readingOrder="0"/>
    </dxf>
    <dxf>
      <alignment wrapText="1"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font>
        <sz val="10"/>
      </font>
    </dxf>
    <dxf>
      <alignment horizontal="center" readingOrder="0"/>
    </dxf>
    <dxf>
      <alignment wrapText="1" readingOrder="0"/>
    </dxf>
    <dxf>
      <alignment wrapText="1" readingOrder="0"/>
    </dxf>
    <dxf>
      <alignment vertical="top"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alignment vertical="top" readingOrder="0"/>
    </dxf>
    <dxf>
      <alignment vertical="top" readingOrder="0"/>
    </dxf>
    <dxf>
      <alignment horizontal="center" readingOrder="0"/>
    </dxf>
    <dxf>
      <alignment horizontal="center" readingOrder="0"/>
    </dxf>
    <dxf>
      <alignment wrapText="1" readingOrder="0"/>
    </dxf>
    <dxf>
      <alignment wrapText="1" readingOrder="0"/>
    </dxf>
    <dxf>
      <alignment wrapText="1"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
      <font>
        <sz val="1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xdr:colOff>
      <xdr:row>2</xdr:row>
      <xdr:rowOff>1</xdr:rowOff>
    </xdr:from>
    <xdr:to>
      <xdr:col>8</xdr:col>
      <xdr:colOff>0</xdr:colOff>
      <xdr:row>25</xdr:row>
      <xdr:rowOff>172709</xdr:rowOff>
    </xdr:to>
    <xdr:pic>
      <xdr:nvPicPr>
        <xdr:cNvPr id="2"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2" y="390526"/>
          <a:ext cx="3657598" cy="4554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ensitive_Map_v1-DOPPS-mar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PPS\PROJEKTI%20V%20IZVEDBI\Adrion-IMPRECO\IZVEDBA\DS-T2\T2.1-sensitive%20maps\Sensitive_Map_v1-DOPPS-terrestrial&amp;marine-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e map"/>
      <sheetName val="Pivot_ESS_SoES"/>
      <sheetName val="code"/>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ša Nataša" refreshedDate="43521.566158449074" createdVersion="5" refreshedVersion="6" minRefreshableVersion="3" recordCount="499">
  <cacheSource type="worksheet">
    <worksheetSource ref="A2:O400" sheet="Matrix_Sensitive map"/>
  </cacheSource>
  <cacheFields count="18">
    <cacheField name="PP code" numFmtId="0">
      <sharedItems containsBlank="1"/>
    </cacheField>
    <cacheField name="Ecosystem" numFmtId="0">
      <sharedItems containsBlank="1" count="3">
        <s v="Terrestrial"/>
        <s v="Marine"/>
        <m/>
      </sharedItems>
    </cacheField>
    <cacheField name="ESS code" numFmtId="0">
      <sharedItems containsBlank="1" count="34">
        <s v="Fibres and other materials from wild plants for direct use or processing  (excluding genetic materials)"/>
        <s v="Bio-remediation by micro-organisms, algae, plants, and animals"/>
        <s v="Filtration/sequestration/storage/accumulation by micro-organisms, algae, plants, and animals"/>
        <s v="Noise attenuation"/>
        <s v="Visual screening                                    "/>
        <s v="Hydrological cycle and water flow regulation (Including flood control, and coastal protection)"/>
        <s v="Pollination (or 'gamete' dispersal in a marine context)"/>
        <s v="Seed dispersal"/>
        <s v="Maintaining nursery populations and habitats (Including gene pool protection)"/>
        <s v="Pest control (including invasive species) "/>
        <s v="Disease control                                        "/>
        <s v="Regulation of chemical composition of atmosphere and oceans"/>
        <s v="Regulation of temperature and humidity, including ventilation and transpiration"/>
        <s v="Characteristics of living systems that enable activities promoting health, recuperation or enjoyment through active or immersive interactions "/>
        <s v="Characteristics of living systems that enable activities promoting health, recuperation or enjoyment through passive or observational interactions"/>
        <s v="Characteristics of living systems that enable scientific investigation or the creation of traditional ecological knowledge"/>
        <s v="Characteristics of living systems that enable education and training"/>
        <s v="Characteristics of living systems that are resonant in terms of culture or heritage"/>
        <s v="Characteristics of living systems that enable aesthetic experiences"/>
        <s v="Elements of living systems that have symbolic meaning"/>
        <s v="Elements of living systems used for entertainment or representation"/>
        <s v="Characteristics or features of living systems that have an existence value"/>
        <s v="Characteristics or features of living systems that have an option or bequest value"/>
        <s v="Surface water used as a material (non-drinking purposes)"/>
        <s v="Solar energy"/>
        <s v="Mediation of nuisances by abiotic structures or processes"/>
        <s v="Liquid flows"/>
        <s v="Natural, abiotic characteristics of nature that enable active or passive physical and experiential interactions"/>
        <s v="Natural, abiotic characteristics of nature that enable intellectual interactions"/>
        <s v="Natural, abiotic characteristics of nature that enable spiritual, symbolic and other interactions"/>
        <m/>
        <s v="Cultivated terrestrial plants (including fungi, algae) grown for nutritional purposes" u="1"/>
        <s v="Cultivated plants (including fungi, algae) grown as a source of  energy " u="1"/>
        <s v="Wild animals (terrestrial and aquatic) used for nutritional purposes" u="1"/>
      </sharedItems>
    </cacheField>
    <cacheField name="SH category" numFmtId="0">
      <sharedItems containsBlank="1" count="31">
        <s v="Local inhabitants "/>
        <s v="Visitors/ tourists"/>
        <s v="Educational sector"/>
        <s v="Nature conservation sector"/>
        <s v="Nature artists, photographers"/>
        <s v="Real estate industry"/>
        <s v="Local municipality"/>
        <s v="Slovenian Water Agency"/>
        <s v="Science sector"/>
        <s v="Farmers/ producers of vegetables"/>
        <s v="Port of Koper"/>
        <s v="Health sector"/>
        <s v="Tourism industry"/>
        <s v="Traffic Infrastructure sector"/>
        <s v="Commercial areas"/>
        <s v="Fishermen"/>
        <m/>
        <s v="Hunters" u="1"/>
        <s v="Regione Autonoma Friuli Venezia Giulia" u="1"/>
        <s v="Edutional activity - ecotourism" u="1"/>
        <s v="Accomodation" u="1"/>
        <s v="Recreational activity - surf&amp;kitesurf" u="1"/>
        <s v="Academia" u="1"/>
        <s v="Boating activity" u="1"/>
        <s v="Economic operator" u="1"/>
        <s v="Protected area - Economic operator" u="1"/>
        <s v="Citizens" u="1"/>
        <s v="Farmers" u="1"/>
        <s v="Protected area - Management Authority" u="1"/>
        <s v="Rowing  activity" u="1"/>
        <s v="Schools" u="1"/>
      </sharedItems>
    </cacheField>
    <cacheField name="Quadruple helix" numFmtId="0">
      <sharedItems containsBlank="1"/>
    </cacheField>
    <cacheField name="Stakeholder organisation" numFmtId="0">
      <sharedItems containsBlank="1" count="58">
        <s v="local inhabitants"/>
        <s v="Local visitors"/>
        <s v="Sonček and similar special needs groups organisations"/>
        <s v="Univerza za tretje življenjsko obdobje/ University of the Third Age  (UTŽO)"/>
        <s v="preschool &amp; all levels of schools (art classes)"/>
        <s v="MOP, ZVN, other managers of protected areas"/>
        <s v="Ex-tempore (UTŽO fine art class, Društvo likovnih pedagogov/Fine art educators' association)"/>
        <s v="Local inhabitants (village Škocjan in particular)"/>
        <s v="All real estate businesses active in Koper"/>
        <s v="City Municipality of Koper"/>
        <s v="Slovenian Water Agency"/>
        <s v="Secondary schools, students"/>
        <s v="Informal expert groups, UTŽO"/>
        <s v="UL-BF, UP-FAMNIT, UM-FNM"/>
        <s v="individual vegetable producers/ small gardens on the reserve boarders"/>
        <s v="VinaKoper"/>
        <s v="Local inhabitants (nearby villages)"/>
        <s v="Port of Koper"/>
        <s v="Ministry of Health, ZZZS"/>
        <s v="Recreation enthusiasts, joggers"/>
        <s v="Ornithologists, nature lovers"/>
        <s v="Travel agents (Atlas, Istraterra, Nomago, Autentica, Istranka), hotels (Delfin, Terme Krka Žusterna), co-operative of small local tourism businesses"/>
        <s v="DARS, DRSC, Slovenske železnice / Slovene railways company"/>
        <s v="all educational groups of visitors"/>
        <s v="MOP, ZVN"/>
        <s v="Park Center, Planet Koper, Supernova I, GORC Sermin II, C.areas along Ankaranska road"/>
        <s v="DARS, DRSC"/>
        <s v="Local inhabitants (nearby houses at low altitude)"/>
        <s v="Agraria Koper, individual farmers"/>
        <s v="Agraria Koper, VinaKoper, Vinol"/>
        <s v="MOP, ZVN, nearby protected areas (KPSS, KPS)"/>
        <s v="Agraria Koper, VinaKoper, Vinol, Co-operative of ecological producers of Istra"/>
        <s v="preschool &amp; all levels of schools"/>
        <s v="university students"/>
        <s v="all visitors"/>
        <s v="Travel agents, hotels, co-operative"/>
        <s v="Joggers and other recreation enthusiasts"/>
        <s v="Associations on group excursions, such as mountaneers"/>
        <s v="Birdwatchers and other nature enthusiasts"/>
        <s v="MDSS Koper (association of blind and visually-impaired), Sonček and similar special needs groups organisations"/>
        <s v="TIC Koper, City Municipality of Koper"/>
        <s v="UL-PEF, other pedagogic and psychology oriented faculties"/>
        <s v="Photography association Koper, photo clubs, individual nature photographers"/>
        <s v="TIC Koper"/>
        <s v="Wetlands managers in Slovenia and abroad"/>
        <s v="Organisations and individuals interested in volunteer participation"/>
        <s v="UP students"/>
        <s v="UL-BF, PEF, UP-FAMNIT, UM-FNM"/>
        <s v="DOPPS &amp; other conservation NGO members"/>
        <s v="Italian minority"/>
        <s v="UP-Turistica, other tourism faculties students"/>
        <s v="UP-Turistica, other tourism faculties"/>
        <s v="preschool &amp; all levels of schools (art classes), Ex-tempore participants"/>
        <s v="Nature art film studios"/>
        <s v="Municipality of Ankaran"/>
        <s v="Local inhabitants "/>
        <s v="Local fishermen"/>
        <m/>
      </sharedItems>
    </cacheField>
    <cacheField name="Benefit _x000a_(text)" numFmtId="0">
      <sharedItems containsBlank="1"/>
    </cacheField>
    <cacheField name="Impact _x000a_(text)" numFmtId="0">
      <sharedItems containsBlank="1"/>
    </cacheField>
    <cacheField name="Conflict _x000a_(text)" numFmtId="0">
      <sharedItems containsBlank="1"/>
    </cacheField>
    <cacheField name="Involvement _x000a_(text)" numFmtId="0">
      <sharedItems containsBlank="1"/>
    </cacheField>
    <cacheField name="Benefit _x000a_(code)" numFmtId="0">
      <sharedItems containsString="0" containsBlank="1" containsNumber="1" containsInteger="1" minValue="1" maxValue="3"/>
    </cacheField>
    <cacheField name="Impact _x000a_(code)" numFmtId="0">
      <sharedItems containsString="0" containsBlank="1" containsNumber="1" containsInteger="1" minValue="2" maxValue="6"/>
    </cacheField>
    <cacheField name="Conflict _x000a_(code)" numFmtId="0">
      <sharedItems containsString="0" containsBlank="1" containsNumber="1" containsInteger="1" minValue="1" maxValue="3"/>
    </cacheField>
    <cacheField name="Involvement _x000a_(code)" numFmtId="0">
      <sharedItems containsString="0" containsBlank="1" containsNumber="1" containsInteger="1" minValue="1" maxValue="3"/>
    </cacheField>
    <cacheField name="Score" numFmtId="0">
      <sharedItems containsSemiMixedTypes="0" containsString="0" containsNumber="1" containsInteger="1" minValue="0" maxValue="14"/>
    </cacheField>
    <cacheField name="ESS indicator_x000a_Capacity" numFmtId="0">
      <sharedItems containsNonDate="0" containsString="0" containsBlank="1"/>
    </cacheField>
    <cacheField name="ESS indicator_x000a_Flow" numFmtId="0">
      <sharedItems containsNonDate="0" containsString="0" containsBlank="1"/>
    </cacheField>
    <cacheField name="ESS indicator_x000a_Benef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99">
  <r>
    <s v="PP4"/>
    <x v="0"/>
    <x v="0"/>
    <x v="0"/>
    <s v="Citizens/Civil society/Organizations"/>
    <x v="0"/>
    <s v="Reeds and willows are not common in the coastal area, but there is also nearly no  demand for it for roofing &amp; baskets"/>
    <s v="Negative impact prevented by 100% control by reserve manager-only the vegetation harvested for management purposes can be further used by SH"/>
    <s v="No conflict due to low actual interest / demand for such fibres "/>
    <s v="The expected involvement is low"/>
    <n v="1"/>
    <n v="2"/>
    <n v="1"/>
    <n v="1"/>
    <n v="5"/>
    <m/>
    <m/>
    <m/>
  </r>
  <r>
    <s v="PP4"/>
    <x v="0"/>
    <x v="0"/>
    <x v="1"/>
    <s v="Citizens/Civil society/Organizations"/>
    <x v="1"/>
    <s v="Reeds and willows harvested for management purposes can be used for a art&amp;craft visitors programs in NR, no other PA nearby offers it"/>
    <s v="Negative impact prevented by 100% control by reserve manager-only the vegetation harvested for management purposes can be further used by SH"/>
    <s v="No conflict expected due to controlled offer of the programs by the PA manager"/>
    <s v="The visitors might be motivated by this program to participate more in the real management (volunteer programs), in general expected involvement is medium"/>
    <n v="2"/>
    <n v="2"/>
    <n v="1"/>
    <n v="2"/>
    <n v="7"/>
    <m/>
    <m/>
    <m/>
  </r>
  <r>
    <s v="PP4"/>
    <x v="0"/>
    <x v="0"/>
    <x v="1"/>
    <s v="Citizens/Civil society/Organizations"/>
    <x v="2"/>
    <s v="Reeds and willows harvested for management purposes can be used for a art&amp;craft visitors programs in NR, no other PA nearby offers it"/>
    <s v="Negative impact prevented by 100% control by reserve manager-only the vegetation harvested for management purposes can be further used by SH"/>
    <s v="No conflict expected due to controlled offer of the programs by the PA manager"/>
    <s v="The visitors might be motivated by this program to participate more in the real management (volunteer programs), in general expected involvement is low"/>
    <n v="2"/>
    <n v="2"/>
    <n v="1"/>
    <n v="1"/>
    <n v="6"/>
    <m/>
    <m/>
    <m/>
  </r>
  <r>
    <s v="PP4"/>
    <x v="0"/>
    <x v="0"/>
    <x v="2"/>
    <s v="Academic/technical bodies"/>
    <x v="3"/>
    <s v="Reeds and willows harvested for management purposes can be used for a art&amp;craft visitors programs in NR, no other PA nearby offers it"/>
    <s v="Negative impact prevented by 100% control by reserve manager-only the vegetation harvested for management purposes can be further used by SH"/>
    <s v="No conflict expected due to controlled offer of the programs by the PA manager"/>
    <s v="The visitors might be motivated by this program to participate more in the real management (volunteer programs), in general expected involvement is medium"/>
    <n v="2"/>
    <n v="2"/>
    <n v="1"/>
    <n v="2"/>
    <n v="7"/>
    <m/>
    <m/>
    <m/>
  </r>
  <r>
    <s v="PP4"/>
    <x v="0"/>
    <x v="0"/>
    <x v="2"/>
    <s v="Academic/technical bodies"/>
    <x v="4"/>
    <s v="Reeds and willows harvested for management purposes can be used for a art&amp;craft visitors programs in NR, no other PA nearby offers it"/>
    <s v="Negative impact prevented by 100% control by reserve manager-only the vegetation harvested for management purposes can be further used by SH"/>
    <s v="No conflict expected due to controlled offer of the programs by the PA manager"/>
    <s v="The school groups might be motivated by this program to participate more in the real management (volunteer programs), in general expected involvement is low"/>
    <n v="2"/>
    <n v="2"/>
    <n v="1"/>
    <n v="2"/>
    <n v="7"/>
    <m/>
    <m/>
    <m/>
  </r>
  <r>
    <s v="PP4"/>
    <x v="0"/>
    <x v="0"/>
    <x v="3"/>
    <s v="Governance/Public Bodies"/>
    <x v="5"/>
    <s v="Reeds, willows and other shrubs are removed according to the Management plan; its a good practice to share with other PA managers, one of many such cases"/>
    <s v="Negative impact prevented by 100% control by reserve manager-only the vegetation harvested for management purposes can be further used by SH"/>
    <s v="There are no conflicts with other SHs nor with NR"/>
    <s v="The SHs might be motivated by this program to organize it in other protected areas and to partecipate more in real management of the area"/>
    <n v="1"/>
    <n v="2"/>
    <n v="1"/>
    <n v="2"/>
    <n v="6"/>
    <m/>
    <m/>
    <m/>
  </r>
  <r>
    <s v="PP4"/>
    <x v="0"/>
    <x v="0"/>
    <x v="4"/>
    <s v="Citizens/Civil society/Organizations"/>
    <x v="6"/>
    <s v="Reeds and willows harvested for management purposes can be used for a art&amp;craft visitors programs in NR, no other PA nearby offers it"/>
    <s v="Negative impact prevented by 100% control by reserve manager-only the vegetation harvested for management purposes can be further used by SH"/>
    <s v="No conflict expected due to controlled offer of the programs by the PA manager"/>
    <s v="The visitors might be motivated by this program to participate more in the real management (volunteer programs), in general expected involvement is low"/>
    <n v="2"/>
    <n v="2"/>
    <n v="1"/>
    <n v="1"/>
    <n v="6"/>
    <m/>
    <m/>
    <m/>
  </r>
  <r>
    <s v="PP4"/>
    <x v="0"/>
    <x v="1"/>
    <x v="0"/>
    <s v="Citizens/Civil society/Organizations"/>
    <x v="7"/>
    <s v="Bioremediation of residual waters from nearby villages (particularly Škocjan) located above the reserve; still used in very small share where the sewage waters are not led to treatment plant"/>
    <s v="Impacts have not been measured lately, due to the fact that the quantity is low, they are estimated not to be substantial"/>
    <s v="Conflicts occur with nature conservation sector, this service is a result of previous environemental burdens which haven't been solved completely yet"/>
    <s v="Individual SHs will not get involved to the management, as the solving of the burdens is the task of local municipality which has interest to solve this problem "/>
    <n v="1"/>
    <n v="4"/>
    <n v="2"/>
    <n v="1"/>
    <n v="8"/>
    <m/>
    <m/>
    <m/>
  </r>
  <r>
    <s v="PP4"/>
    <x v="0"/>
    <x v="1"/>
    <x v="5"/>
    <s v="Business"/>
    <x v="8"/>
    <s v="Bioremediation of residual waters from nearby villages, located above the reserve; still used in very small share where the sewage waters are not led to treatment plant"/>
    <s v="Impacts have not been measured lately, due to the fact that the quantity is low, they are estimated not to be substantial"/>
    <s v="Conflicts occur with nature conservation sector, this service is a result of previous environemental burdens which haven't been solved completely yet"/>
    <s v="The involvement of real estate businesses in this field is not expected"/>
    <n v="2"/>
    <n v="2"/>
    <n v="2"/>
    <n v="1"/>
    <n v="7"/>
    <m/>
    <m/>
    <m/>
  </r>
  <r>
    <s v="PP4"/>
    <x v="0"/>
    <x v="1"/>
    <x v="6"/>
    <s v="Governance/Public Bodies"/>
    <x v="9"/>
    <s v="Bioremediation of residual waters from nearby villages, located above the reserve; still used in very small share where the sewage waters are not led to treatment plant"/>
    <s v="Impacts have not been measured lately, due to the fact that the quantity is low, they are estimated not to be substantial"/>
    <s v="Conflicts occur with nature conservation sector, this service is a result of previous environemental burdens which haven't been solved completely yet"/>
    <s v="Municipality has interest to solve this problem by leading the sewage waters to treatment plant, there is regular co-operation within NR Board on this issue "/>
    <n v="2"/>
    <n v="4"/>
    <n v="2"/>
    <n v="3"/>
    <n v="11"/>
    <m/>
    <m/>
    <m/>
  </r>
  <r>
    <s v="PP4"/>
    <x v="0"/>
    <x v="1"/>
    <x v="7"/>
    <s v="Governance/Public Bodies"/>
    <x v="10"/>
    <s v="Bioremediation of residual waters from nearby villages, located above the reserve; still used in very small share where the sewage waters are not led to treatment plant"/>
    <s v="Impacts have not been measured lately, due to the fact that the quantity is low, they are estimated not to be substantial"/>
    <s v="Conflicts occur with nature conservation sector, this service is a result of previous environemental burdens which haven't been solved completely yet"/>
    <s v="Sl.Water Agency has interest to solve this problem by leading the sewage waters to treatment plant, there is regular co-operation within NR Board on this issue "/>
    <n v="2"/>
    <n v="2"/>
    <n v="2"/>
    <n v="2"/>
    <n v="8"/>
    <m/>
    <m/>
    <m/>
  </r>
  <r>
    <s v="PP4"/>
    <x v="0"/>
    <x v="1"/>
    <x v="2"/>
    <s v="Academic/technical bodies"/>
    <x v="11"/>
    <s v="Education about bioremediation of residual waste waters nearby villages, low level of general interest, for specialised groups only"/>
    <s v="This ESS is a result of the PA's location in the urban setting, so the benefit of SHs does not impact the ESS, while the sources of pollution do"/>
    <s v="There are no conflicts with other SHs nor with NR"/>
    <s v="Expected involvement is low"/>
    <n v="1"/>
    <n v="2"/>
    <n v="1"/>
    <n v="1"/>
    <n v="5"/>
    <m/>
    <m/>
    <m/>
  </r>
  <r>
    <s v="PP4"/>
    <x v="0"/>
    <x v="1"/>
    <x v="2"/>
    <s v="Academic/technical bodies"/>
    <x v="12"/>
    <s v="Education about bioremediation of residual waste waters nearby villages, low level of general interest, for specialised groups only"/>
    <s v="This ESS is a result of the PA's location in the urban setting, so the benefit of SHs does not impact the ESS, while the sources of pollution do"/>
    <s v="There are no conflicts with other SHs nor with NR"/>
    <s v="Expected involvement is low"/>
    <n v="1"/>
    <n v="2"/>
    <n v="1"/>
    <n v="1"/>
    <n v="5"/>
    <m/>
    <m/>
    <m/>
  </r>
  <r>
    <s v="PP4"/>
    <x v="0"/>
    <x v="1"/>
    <x v="8"/>
    <s v="Academic/technical bodies"/>
    <x v="13"/>
    <s v="Research about bioremediation of residual waste waters from nearby villages, there are some other alternatives"/>
    <s v="This ESS is a result of the PA's location in the urban setting, so the benefit of SHs does not impact the ESS, while the sources of pollution do"/>
    <s v="There are no conflicts with other SHs nor with NR"/>
    <s v="Expected involvement is low"/>
    <n v="1"/>
    <n v="2"/>
    <n v="1"/>
    <n v="1"/>
    <n v="5"/>
    <m/>
    <m/>
    <m/>
  </r>
  <r>
    <s v="PP4"/>
    <x v="0"/>
    <x v="1"/>
    <x v="9"/>
    <s v="Business"/>
    <x v="14"/>
    <s v="Bioremediation of waste waters from nearby fields and vegetable gardens, which the vet.producers might not be aware of"/>
    <s v="The impact is expected to be quite high in case of vegetable gardens nearby the area called Jezerce"/>
    <s v="Conflict occurs with nature conservation sector/manager and will have to be solved with the removal of existing gardens from the reserve and liaison with those who are nearby"/>
    <s v="The individual vegetable producers will have to be involved, this issue will be resolved by nature conservation rangers"/>
    <n v="2"/>
    <n v="4"/>
    <n v="3"/>
    <n v="2"/>
    <n v="11"/>
    <m/>
    <m/>
    <m/>
  </r>
  <r>
    <s v="PP4"/>
    <x v="0"/>
    <x v="1"/>
    <x v="9"/>
    <s v="Business"/>
    <x v="15"/>
    <s v="Bioremediation of waste waters from nearby wine producing company which doesn't treat them before letting them to nearby channel connected with NR"/>
    <s v="The impact is expected to be quite high when it occurs but it's not permanent, limited only to some periods when the burrels are being washed etc."/>
    <s v="Conflict occurs with nature conservation sector/ PA manager"/>
    <s v="The company was asked several times to treat the waste waters before letting them into the channel, but they avoid to take the responsability, so more work will have to be done on it, involving also Inspectorate if necessary"/>
    <n v="2"/>
    <n v="4"/>
    <n v="3"/>
    <n v="1"/>
    <n v="10"/>
    <m/>
    <m/>
    <m/>
  </r>
  <r>
    <s v="PP4"/>
    <x v="0"/>
    <x v="2"/>
    <x v="0"/>
    <s v="Citizens/Civil society/Organizations"/>
    <x v="16"/>
    <s v="Dust filtration ba a huge green area (NR) nearby urban surroundings and port, due to high level of urbanisation, such areas are scarce in Koper and beneficial to local people"/>
    <s v="Impact is not quantified, by estimation it's medium"/>
    <s v="Indirect conflict-this ESS is a consequence of the reserve location in the urban setting and cannot be avoided in a short term, it's a subject of environmental improvements "/>
    <s v="Expected involvement is low"/>
    <n v="2"/>
    <n v="2"/>
    <n v="1"/>
    <n v="1"/>
    <n v="6"/>
    <m/>
    <m/>
    <m/>
  </r>
  <r>
    <s v="PP4"/>
    <x v="0"/>
    <x v="2"/>
    <x v="5"/>
    <s v="Business"/>
    <x v="8"/>
    <s v="Dust filtration ba a huge green area (NR) nearby urban surroundings and port, due to high level of urbanisation, improve the nearby real estate value"/>
    <s v="There is no direct impact of use of ESS by SH"/>
    <s v="Indirect conflict-this ESS is a consequence of the reserve location in the urban setting and cannot be avoided in a short term, it's a subject of environmental improvements "/>
    <s v="Real estate businesses are not expected to be involved into resolving of the situation"/>
    <n v="1"/>
    <n v="2"/>
    <n v="2"/>
    <n v="1"/>
    <n v="6"/>
    <m/>
    <m/>
    <m/>
  </r>
  <r>
    <s v="PP4"/>
    <x v="0"/>
    <x v="2"/>
    <x v="6"/>
    <s v="Governance/Public Bodies"/>
    <x v="9"/>
    <s v="Dust filtration ba a huge green area (NR) nearby urban surroundings and port, due to high level of urbanisation, such areas are scarce in Koper"/>
    <s v="Impact is not quantified, by estimation it's medium"/>
    <s v="Indirect conflict-this ESS is a consequence of the reserve location in the urban setting and cannot be avoided in a short term, it's a subject of environmental improvements "/>
    <s v="Involvement through NR Board"/>
    <n v="2"/>
    <n v="4"/>
    <n v="2"/>
    <n v="2"/>
    <n v="10"/>
    <m/>
    <m/>
    <m/>
  </r>
  <r>
    <s v="PP4"/>
    <x v="0"/>
    <x v="2"/>
    <x v="10"/>
    <s v="Business"/>
    <x v="17"/>
    <s v="Dust filtration ba a huge green area (NR) nearby urban surroundings and port, due to high level of urbanisation, such areas are scarce in Koper"/>
    <s v="Impact is not quantified, by estimation it's medium and Port is an important source of dust"/>
    <s v="Indirect conflict-this ESS is a consequence of the reserve location in the urban setting and cannot be avoided in a short term, it's a subject of environmental improvements "/>
    <s v="Port as one of the important sources of dust during the unload of the cargo and is intensively working on lowering the dust pollution"/>
    <n v="2"/>
    <n v="4"/>
    <n v="2"/>
    <n v="3"/>
    <n v="11"/>
    <m/>
    <m/>
    <m/>
  </r>
  <r>
    <s v="PP4"/>
    <x v="0"/>
    <x v="2"/>
    <x v="11"/>
    <s v="Governance/Public Bodies"/>
    <x v="18"/>
    <s v="Reduction of respiratory desease upon improved air quality due to dust filtration by a huge green area (NR) in urban surroundings"/>
    <s v="There is no direct impact of use of ESS by SH"/>
    <s v="There are no conflicts with other SHs nor with NR"/>
    <s v="Involvement not expected"/>
    <n v="1"/>
    <n v="2"/>
    <n v="1"/>
    <n v="1"/>
    <n v="5"/>
    <m/>
    <m/>
    <m/>
  </r>
  <r>
    <s v="PP4"/>
    <x v="0"/>
    <x v="2"/>
    <x v="2"/>
    <s v="Academic/technical bodies"/>
    <x v="11"/>
    <s v="Education about dust filtration by a huge green area (NR) in urban setting, there a few alternatives but also the data to support the education process is scarce"/>
    <s v="There is no direct impact of use of ESS by SH"/>
    <s v="There are no conflicts with other SHs nor with NR"/>
    <s v="Expected involvement is low, with possible exception of some students who would get engaged into the research/practical activities of this ESS and its impact to NR"/>
    <n v="1"/>
    <n v="2"/>
    <n v="1"/>
    <n v="2"/>
    <n v="6"/>
    <m/>
    <m/>
    <m/>
  </r>
  <r>
    <s v="PP4"/>
    <x v="0"/>
    <x v="2"/>
    <x v="2"/>
    <s v="Academic/technical bodies"/>
    <x v="12"/>
    <s v="Education about dust filtration by a huge green area (NR) in urban setting, there a few alternatives but also the data to support the education process is scarce"/>
    <s v="There is no direct impact of use of ESS by SH"/>
    <s v="There are no conflicts with other SHs nor with NR"/>
    <s v="Expected involvement is low"/>
    <n v="1"/>
    <n v="2"/>
    <n v="1"/>
    <n v="1"/>
    <n v="5"/>
    <m/>
    <m/>
    <m/>
  </r>
  <r>
    <s v="PP4"/>
    <x v="0"/>
    <x v="2"/>
    <x v="8"/>
    <s v="Academic/technical bodies"/>
    <x v="13"/>
    <s v="Posibility of research about dust filtration by a huge green area (NR) in urban setting, there a few alternatives but also the data to support the education process is scarce"/>
    <s v="There is no direct impact of use of ESS by SH"/>
    <s v="There are no conflicts with other SHs nor with NR"/>
    <s v="Expected involvement is low, with possible exception of some students who would get engaged into the research of this ESS and its impact to NR"/>
    <n v="1"/>
    <n v="2"/>
    <n v="1"/>
    <n v="2"/>
    <n v="6"/>
    <m/>
    <m/>
    <m/>
  </r>
  <r>
    <s v="PP4"/>
    <x v="0"/>
    <x v="3"/>
    <x v="1"/>
    <s v="Citizens/Civil society/Organizations"/>
    <x v="19"/>
    <s v="Sensation of peace inside the NR in comparison with its urban surroundings, no other area near Koper offers this experience"/>
    <s v="This ESS is a result of the PA's location in the urban setting, so the benefit by SHs do not impact the ESS, while the sources of noise do"/>
    <s v="There are no conflicts with other SHs nor with NR"/>
    <s v="Expected involvement is low, but awareness raising activities still necessary for this SHs"/>
    <n v="3"/>
    <n v="2"/>
    <n v="1"/>
    <n v="2"/>
    <n v="8"/>
    <m/>
    <m/>
    <m/>
  </r>
  <r>
    <s v="PP4"/>
    <x v="0"/>
    <x v="3"/>
    <x v="1"/>
    <s v="Citizens/Civil society/Organizations"/>
    <x v="20"/>
    <s v="Sensation of peace inside the NR in comparison with its urban surroundings, very suitable for nature observation activities, no other area near Koper offers this experience"/>
    <s v="This ESS is a result of the PA's location in the urban setting, so the benefit by SHs do not impact the ESS, while the sources of noise do"/>
    <s v="Possible conflicts occur mainly when the groups or loud families with children get to the observation areas and disturb the sensation of peace"/>
    <s v="Ornithologists, nature lovers might be motivated to get involved into solving of the conflict with other groups, which can be solved by conduct code"/>
    <n v="3"/>
    <n v="2"/>
    <n v="2"/>
    <n v="2"/>
    <n v="9"/>
    <m/>
    <m/>
    <m/>
  </r>
  <r>
    <s v="PP4"/>
    <x v="0"/>
    <x v="3"/>
    <x v="12"/>
    <s v="Business"/>
    <x v="21"/>
    <s v="Sensation of peace inside the NR in comparison with its urban surroundings, very suitable for certain groups of tourists, no other area near Koper offers this experience"/>
    <s v="This ESS is a result of the PA's location in the urban setting, so the benefit by SHs do not impact the ESS, while the sources of noise do"/>
    <s v="There are no conflicts with other SHs nor with NR"/>
    <s v="Tourism industry representatives might get involved with education about the benefits of the area and further on, sending suitable visitors to NR, which look for such experience, working with the is really important for NR"/>
    <n v="2"/>
    <n v="2"/>
    <n v="1"/>
    <n v="2"/>
    <n v="7"/>
    <m/>
    <m/>
    <m/>
  </r>
  <r>
    <s v="PP4"/>
    <x v="0"/>
    <x v="3"/>
    <x v="6"/>
    <s v="Governance/Public Bodies"/>
    <x v="9"/>
    <s v="PA is a noise attenuation area close to the urban centre, the only such area which improves the noise situation in Koper"/>
    <s v="This ESS is a result of the PA's location in the urban setting, so the benefit by local municipality and people does not impact the ESS, while the sources of noise do"/>
    <s v="Conflicts occured during the construcion of the traffic infrastructure (source of noise) in the past, partly being a responsibility of the municipality"/>
    <s v="Municipality has interest to improve the noise pollution within the PA, particularly in the visitor centre area, negotiations in progress"/>
    <n v="2"/>
    <n v="4"/>
    <n v="2"/>
    <n v="3"/>
    <n v="11"/>
    <m/>
    <m/>
    <m/>
  </r>
  <r>
    <s v="PP4"/>
    <x v="0"/>
    <x v="3"/>
    <x v="13"/>
    <s v="Governance/Public Bodies"/>
    <x v="22"/>
    <s v="PA is a noise attenuation area close to the urban centre, surrounded by traffic infrastructure (highways and railway) and port"/>
    <s v="This ESS is a result of the PA's location in the urban setting, these SHs are responsable for the sources of noise which have certain impact on biodiversity"/>
    <s v="Conflicts occured during the construcion of the traffic infrastructure (source of noise) in the past, partly being a responsibility of the DARS and DRSC, no conflicts on noise with Sl.železnice"/>
    <s v="The expected involvement is low, strictly limited to what can be done by legislation (noise barriers are not foreseen for such areas)"/>
    <n v="1"/>
    <n v="4"/>
    <n v="2"/>
    <n v="1"/>
    <n v="8"/>
    <m/>
    <m/>
    <m/>
  </r>
  <r>
    <s v="PP4"/>
    <x v="0"/>
    <x v="3"/>
    <x v="10"/>
    <s v="Business"/>
    <x v="17"/>
    <s v="PA is a noise attenuation area close to the urban centre, surrounded by traffic infrastructure (highways and railway) and port"/>
    <s v="This ESS is a result of the PA's location in the urban setting, the important source of noise are trucks taking the cargo to/from the port nearby NR"/>
    <s v="There are no conflicts, co-operation with port established"/>
    <s v="Port authorities are engaged in finding solutions for noise reduction in NR, involvement high"/>
    <n v="1"/>
    <n v="4"/>
    <n v="1"/>
    <n v="3"/>
    <n v="9"/>
    <m/>
    <m/>
    <m/>
  </r>
  <r>
    <s v="PP4"/>
    <x v="0"/>
    <x v="3"/>
    <x v="11"/>
    <s v="Governance/Public Bodies"/>
    <x v="18"/>
    <s v="PA as noise attenuation area close to urban centre has a small-scale positive affect to the health of the local people"/>
    <s v="There is no direct impact of use of ESS by SH"/>
    <s v="There are no conflicts with other SHs nor with NR"/>
    <s v="Expected involvement is low"/>
    <n v="2"/>
    <n v="2"/>
    <n v="1"/>
    <n v="1"/>
    <n v="6"/>
    <m/>
    <m/>
    <m/>
  </r>
  <r>
    <s v="PP4"/>
    <x v="0"/>
    <x v="3"/>
    <x v="2"/>
    <s v="Academic/technical bodies"/>
    <x v="23"/>
    <s v="Sensation of peace inside the NR in comparison with its urban surroundings, very suitable for educational groups, no other area near Koper offers this experience"/>
    <s v="There is no direct impact of use of ESS by SH"/>
    <s v="There are no conflicts with other SHs nor with NR"/>
    <s v="Expected involvement is low"/>
    <n v="2"/>
    <n v="2"/>
    <n v="1"/>
    <n v="1"/>
    <n v="6"/>
    <m/>
    <m/>
    <m/>
  </r>
  <r>
    <s v="PP4"/>
    <x v="0"/>
    <x v="3"/>
    <x v="3"/>
    <s v="Governance/Public Bodies"/>
    <x v="24"/>
    <s v="Low noise areas inside the nature reserve are important for breeding birds"/>
    <s v="There is no direct impact of use of ESS by SH"/>
    <s v="There are no conflicts with other SHs nor with NR"/>
    <s v="Involvement through NR Board"/>
    <n v="2"/>
    <n v="2"/>
    <n v="1"/>
    <n v="2"/>
    <n v="7"/>
    <m/>
    <m/>
    <m/>
  </r>
  <r>
    <s v="PP4"/>
    <x v="0"/>
    <x v="4"/>
    <x v="0"/>
    <s v="Citizens/Civil society/Organizations"/>
    <x v="16"/>
    <s v="Improved view due to NR as a green belt in urban setting, for some villages located above the reserve the view is really improved "/>
    <s v="This ESS is a result of the NR's location in the urban setting, so the benefit by SHs do not impact the ESS"/>
    <s v="There are no conflicts with other SHs nor with NR"/>
    <s v="The involvement of SH in this field is not expected"/>
    <n v="2"/>
    <n v="2"/>
    <n v="1"/>
    <n v="1"/>
    <n v="6"/>
    <m/>
    <m/>
    <m/>
  </r>
  <r>
    <s v="PP4"/>
    <x v="0"/>
    <x v="4"/>
    <x v="1"/>
    <s v="Citizens/Civil society/Organizations"/>
    <x v="1"/>
    <s v="Improved view due to NR as a green belt in urban setting, improves the total visitation experience for the local people"/>
    <s v="This ESS is a result of the NR's location in the urban setting, so the benefit by SHs do not impact the ESS"/>
    <s v="There are no conflicts with other SHs nor with NR"/>
    <s v="The involvement of SH in this field is not expected"/>
    <n v="2"/>
    <n v="2"/>
    <n v="1"/>
    <n v="1"/>
    <n v="6"/>
    <m/>
    <m/>
    <m/>
  </r>
  <r>
    <s v="PP4"/>
    <x v="0"/>
    <x v="4"/>
    <x v="12"/>
    <s v="Business"/>
    <x v="21"/>
    <s v="Improved view due to NR as a green belt in urban setting, improves the total visitation experience for the tourists"/>
    <s v="This ESS is a result of the NR's location in the urban setting, so the benefit by SHs do not impact the ESS"/>
    <s v="There are no conflicts with other SHs nor with NR"/>
    <s v="Tourism industry representatives might get involved with education about the benefits of the area and further on, sending suitable visitors to NR, which look for such experience, working with the is really important for NR"/>
    <n v="2"/>
    <n v="2"/>
    <n v="1"/>
    <n v="2"/>
    <n v="7"/>
    <m/>
    <m/>
    <m/>
  </r>
  <r>
    <s v="PP4"/>
    <x v="0"/>
    <x v="4"/>
    <x v="5"/>
    <s v="Business"/>
    <x v="8"/>
    <s v="Improved view due to NR as a green belt in urban setting increases the prices of the surrounding real estate up to 15%"/>
    <s v="This ESS is a result of the NR's location in the urban setting, so the benefit by SHs do not impact the ESS"/>
    <s v="There are no conflicts with other SHs nor with NR"/>
    <s v="The involvement of SH in this field is not expected"/>
    <n v="2"/>
    <n v="2"/>
    <n v="1"/>
    <n v="1"/>
    <n v="6"/>
    <m/>
    <m/>
    <m/>
  </r>
  <r>
    <s v="PP4"/>
    <x v="0"/>
    <x v="4"/>
    <x v="14"/>
    <s v="Business"/>
    <x v="25"/>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4"/>
    <x v="6"/>
    <s v="Governance/Public Bodies"/>
    <x v="9"/>
    <s v="Improved view due to NR as a green belt in urban setting, last proof of the island past of Koper, no other area remains with this importance"/>
    <s v="This ESS is a result of the NR's location in the urban setting, so the benefit by local municipality and people does not impact the ESS"/>
    <s v="No conflicts recorded but through the process of their spatial planning of the areas near the NR they neglected the opportunity they could develop"/>
    <s v="Municipality has interest to improve the green connections and areas outside NR and connect it this way with urban centre"/>
    <n v="2"/>
    <n v="2"/>
    <n v="1"/>
    <n v="3"/>
    <n v="8"/>
    <m/>
    <m/>
    <m/>
  </r>
  <r>
    <s v="PP4"/>
    <x v="0"/>
    <x v="4"/>
    <x v="13"/>
    <s v="Governance/Public Bodies"/>
    <x v="26"/>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4"/>
    <x v="10"/>
    <s v="Business"/>
    <x v="17"/>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4"/>
    <x v="11"/>
    <s v="Governance/Public Bodies"/>
    <x v="18"/>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4"/>
    <x v="3"/>
    <s v="Governance/Public Bodies"/>
    <x v="24"/>
    <s v="Screening along the nature trails helps to prevent the negative impacts of visitors to protected species, organisation of the NR to screen the urban surroundings and open the views to NR"/>
    <s v="This ESS is a result of the NR's location in the urban setting, so the benefit by SHs do not impact the ESS"/>
    <s v="There are no conflicts with other SHs nor with NR"/>
    <s v="The involvement is expected in development of more green areas and PAs, not in the management of this ESS (task of the reserve manager DOPPS)"/>
    <n v="2"/>
    <n v="2"/>
    <n v="1"/>
    <n v="1"/>
    <n v="6"/>
    <m/>
    <m/>
    <m/>
  </r>
  <r>
    <s v="PP4"/>
    <x v="0"/>
    <x v="5"/>
    <x v="0"/>
    <s v="Citizens/Civil society/Organizations"/>
    <x v="27"/>
    <s v="Improved flood protection through the capacity of the ES to retain and accumulate high waters"/>
    <s v="The benefit of the SHs do not impact the ESS"/>
    <s v="There are no conflicts with other SHs nor with NR"/>
    <s v="The involvement of SH in this field is not expected"/>
    <n v="3"/>
    <n v="2"/>
    <n v="1"/>
    <n v="1"/>
    <n v="7"/>
    <m/>
    <m/>
    <m/>
  </r>
  <r>
    <s v="PP4"/>
    <x v="0"/>
    <x v="5"/>
    <x v="14"/>
    <s v="Business"/>
    <x v="25"/>
    <s v="Improved flood protection through the capacity of the ES to retain and accumulate high waters"/>
    <s v="The benefit of the SHs do not impact the ESS"/>
    <s v="There are no conflicts with other SHs nor with NR"/>
    <s v="The involvement of SH in this field is not expected"/>
    <n v="2"/>
    <n v="2"/>
    <n v="1"/>
    <n v="1"/>
    <n v="6"/>
    <m/>
    <m/>
    <m/>
  </r>
  <r>
    <s v="PP4"/>
    <x v="0"/>
    <x v="5"/>
    <x v="6"/>
    <s v="Governance/Public Bodies"/>
    <x v="9"/>
    <s v="Improved flood protection through the capacity of the ES to retain and accumulate high waters"/>
    <s v="The benefit of the SHs do not impact the ESS"/>
    <s v="There are no conflicts with other SHs nor with NR"/>
    <s v="The Municipality got involved in the fundraising process for the change of the sluice system, but the problem will be solved through LIFE project where they will not participate"/>
    <n v="2"/>
    <n v="2"/>
    <n v="1"/>
    <n v="1"/>
    <n v="6"/>
    <m/>
    <m/>
    <m/>
  </r>
  <r>
    <s v="PP4"/>
    <x v="0"/>
    <x v="5"/>
    <x v="7"/>
    <s v="Governance/Public Bodies"/>
    <x v="10"/>
    <s v="Improved flood protection through the capacity of the ES to retain and accumulate high waters, protocol of actuation in case of floods missing"/>
    <s v="The benefit of the SHs do not impact the ESS, but the negative impact can be caused by the lack of protocol"/>
    <s v="There are conflicts among SHs in case of floods due to the lack of protocol, the Agency is responsible for its adoption"/>
    <s v="The Agency is already co-operating with reserve manager and SHs but there is a lack of energy to finalise the protocol, co-operation through NR Board as well"/>
    <n v="3"/>
    <n v="6"/>
    <n v="2"/>
    <n v="3"/>
    <n v="14"/>
    <m/>
    <m/>
    <m/>
  </r>
  <r>
    <s v="PP4"/>
    <x v="0"/>
    <x v="5"/>
    <x v="13"/>
    <s v="Governance/Public Bodies"/>
    <x v="26"/>
    <s v="Improved flood protection through the capacity of the ES to retain and accumulate high waters"/>
    <s v="The benefit of the SHs do not impact the ESS"/>
    <s v="There are no conflicts with other SHs nor with NR"/>
    <s v="The involvement of SH in this field is not expected"/>
    <n v="2"/>
    <n v="2"/>
    <n v="1"/>
    <n v="1"/>
    <n v="6"/>
    <m/>
    <m/>
    <m/>
  </r>
  <r>
    <s v="PP4"/>
    <x v="0"/>
    <x v="5"/>
    <x v="10"/>
    <s v="Business"/>
    <x v="17"/>
    <s v="Improved flood protection through the capacity of the ES to retain and accumulate high waters"/>
    <s v="The benefit of the SHs do not impact the ESS"/>
    <s v="There are no conflicts with other SHs nor with NR"/>
    <s v="The involvement of SH in this field is not expected"/>
    <n v="2"/>
    <n v="2"/>
    <n v="1"/>
    <n v="1"/>
    <n v="6"/>
    <m/>
    <m/>
    <m/>
  </r>
  <r>
    <s v="PP4"/>
    <x v="0"/>
    <x v="5"/>
    <x v="9"/>
    <s v="Business"/>
    <x v="28"/>
    <s v="Improved flood protection through the capacity of the ES to retain and accumulate high waters"/>
    <s v="The benefit of the SHs do not impact the ESS"/>
    <s v="There are conflicts among SHs in case of floods due to the lack of protocol, Agraria is one of the SHs"/>
    <s v="The involvement of SH in this field is not expected"/>
    <n v="2"/>
    <n v="2"/>
    <n v="2"/>
    <n v="1"/>
    <n v="7"/>
    <m/>
    <m/>
    <m/>
  </r>
  <r>
    <s v="PP4"/>
    <x v="0"/>
    <x v="6"/>
    <x v="0"/>
    <s v="Citizens/Civil society/Organizations"/>
    <x v="16"/>
    <s v="Providing a habitat for insects, many of them are native pollinators, which pollinate the crops in the adjacency of the NR"/>
    <s v="The benefit of the SHs do not impact the ESS"/>
    <s v="There are no conflicts with other SHs nor with NR"/>
    <s v="Expected involvement is low-medium, the PA manager should prepare interpretation on this subject for the local people in order to raise awareness and invite them to participate in citizens science programs"/>
    <n v="2"/>
    <n v="2"/>
    <n v="1"/>
    <n v="2"/>
    <n v="7"/>
    <m/>
    <m/>
    <m/>
  </r>
  <r>
    <s v="PP4"/>
    <x v="0"/>
    <x v="6"/>
    <x v="6"/>
    <s v="Governance/Public Bodies"/>
    <x v="9"/>
    <s v="Having a habitat for insects, which provide pollination, in the municipality"/>
    <s v="The benefit of the SHs do not impact the ESS"/>
    <s v="There are no conflicts with other SHs nor with NR"/>
    <s v="The involvement of SH in this field is not expected"/>
    <n v="2"/>
    <n v="2"/>
    <n v="1"/>
    <n v="1"/>
    <n v="6"/>
    <m/>
    <m/>
    <m/>
  </r>
  <r>
    <s v="PP4"/>
    <x v="0"/>
    <x v="6"/>
    <x v="2"/>
    <s v="Academic/technical bodies"/>
    <x v="11"/>
    <s v="Providing education on insects and pollinators, insect hotels; there are not many more areas nearby where this ESS is presented"/>
    <s v="This ESS is a result of the PA's location in the urban setting, so the benefit of SHs does not impact the ESS, while the sources of pollution do"/>
    <s v="There are no conflicts with other SHs nor with NR"/>
    <s v="Expected involvement in the management is low, though they might be motivated to improve the conditions for insects in their schools, homes"/>
    <n v="2"/>
    <n v="2"/>
    <n v="1"/>
    <n v="1"/>
    <n v="6"/>
    <m/>
    <m/>
    <m/>
  </r>
  <r>
    <s v="PP4"/>
    <x v="0"/>
    <x v="6"/>
    <x v="2"/>
    <s v="Academic/technical bodies"/>
    <x v="12"/>
    <s v="Providing education on insects and pollinators, insect hotels; there are not many more areas nearby where this ESS is presented"/>
    <s v="This ESS is a result of the PA's location in the urban setting, so the benefit of SHs does not impact the ESS, while the sources of pollution do"/>
    <s v="There are no conflicts with other SHs nor with NR"/>
    <s v="Expected involvement in the management is low, though they might be motivated to improve the conditions for insects in their schools, homes"/>
    <n v="2"/>
    <n v="2"/>
    <n v="1"/>
    <n v="1"/>
    <n v="6"/>
    <m/>
    <m/>
    <m/>
  </r>
  <r>
    <s v="PP4"/>
    <x v="0"/>
    <x v="6"/>
    <x v="9"/>
    <s v="Business"/>
    <x v="29"/>
    <s v="Having a habitat for insects, which provide pollination, close to the crop farming areas"/>
    <s v="The benefit of the SHs do not impact the ESS"/>
    <s v="There are no conflicts with other SHs nor with NR"/>
    <s v="The involvement of SH in this field is not expected, though a trade-off between benefits and impact they cause to other ESSs would be interesting to investigate"/>
    <n v="2"/>
    <n v="2"/>
    <n v="1"/>
    <n v="2"/>
    <n v="7"/>
    <m/>
    <m/>
    <m/>
  </r>
  <r>
    <s v="PP4"/>
    <x v="0"/>
    <x v="7"/>
    <x v="0"/>
    <s v="Citizens/Civil society/Organizations"/>
    <x v="16"/>
    <s v="Providing a habitat for birds, many of them moving also to nearby rural areas and dispersing crop seeds"/>
    <s v="The benefit of the SHs do not impact the ESS"/>
    <s v="There are no conflicts with other SHs nor with NR"/>
    <s v="Expected involvement is low-medium, the PA manager should prepare interpretation on this subject for the local people in order to raise awareness and invite them to participate in citizens science programs"/>
    <n v="2"/>
    <n v="2"/>
    <n v="1"/>
    <n v="2"/>
    <n v="7"/>
    <m/>
    <m/>
    <m/>
  </r>
  <r>
    <s v="PP4"/>
    <x v="0"/>
    <x v="7"/>
    <x v="6"/>
    <s v="Governance/Public Bodies"/>
    <x v="9"/>
    <s v="Having a habitat for birds, which provide dispersing of crop seeds, close to the crop farming areas"/>
    <s v="The benefit of the SHs do not impact the ESS"/>
    <s v="There are no conflicts with other SHs nor with NR"/>
    <s v="The involvement of SH in this field is not expected"/>
    <n v="2"/>
    <n v="2"/>
    <n v="1"/>
    <n v="1"/>
    <n v="6"/>
    <m/>
    <m/>
    <m/>
  </r>
  <r>
    <s v="PP4"/>
    <x v="0"/>
    <x v="7"/>
    <x v="2"/>
    <s v="Academic/technical bodies"/>
    <x v="11"/>
    <s v="Providing education on seed dispersal, there are not many more alternatives with the presentation of this ESS nearby"/>
    <s v="The benefit of the SHs do not impact the ESS"/>
    <s v="There are no conflicts with other SHs nor with NR"/>
    <s v="Expected involvement is low, with possible exception of some students who would get engaged into the research of this ESS"/>
    <n v="2"/>
    <n v="2"/>
    <n v="1"/>
    <n v="2"/>
    <n v="7"/>
    <m/>
    <m/>
    <m/>
  </r>
  <r>
    <s v="PP4"/>
    <x v="0"/>
    <x v="7"/>
    <x v="2"/>
    <s v="Academic/technical bodies"/>
    <x v="12"/>
    <s v="Providing education on seed dispersal, there are not many more alternatives with the presentation of this ESS nearby"/>
    <s v="The benefit of the SHs do not impact the ESS"/>
    <s v="There are no conflicts with other SHs nor with NR"/>
    <s v="Expected involvement is low"/>
    <n v="2"/>
    <n v="2"/>
    <n v="1"/>
    <n v="1"/>
    <n v="6"/>
    <m/>
    <m/>
    <m/>
  </r>
  <r>
    <s v="PP4"/>
    <x v="0"/>
    <x v="7"/>
    <x v="3"/>
    <s v="Governance/Public Bodies"/>
    <x v="30"/>
    <s v="Having a habitat for birds, dispersing protected plants' seeds to/from NR (to other PAs), its not estimated or quantified"/>
    <s v="The benefit of the SHs do not impact the ESS"/>
    <s v="There are no conflicts with other SHs nor with NR"/>
    <s v="The involvement of SHs is possible through common project work, such as research and enhancing of this ESS"/>
    <n v="2"/>
    <n v="2"/>
    <n v="1"/>
    <n v="3"/>
    <n v="8"/>
    <m/>
    <m/>
    <m/>
  </r>
  <r>
    <s v="PP4"/>
    <x v="0"/>
    <x v="7"/>
    <x v="9"/>
    <s v="Business"/>
    <x v="31"/>
    <s v="Having a habitat for birds, which provide dispersing of crop seeds, close to the crop farming areas"/>
    <s v="The benefit of the SHs do not impact the ESS"/>
    <s v="There are no conflicts with other SHs nor with NR"/>
    <s v="The involvement of SH in this field is not expected, though a trade-off between benefits and impact they cause to other ESSs would be interesting to investigate"/>
    <n v="2"/>
    <n v="2"/>
    <n v="1"/>
    <n v="2"/>
    <n v="7"/>
    <m/>
    <m/>
    <m/>
  </r>
  <r>
    <s v="PP4"/>
    <x v="0"/>
    <x v="8"/>
    <x v="2"/>
    <s v="Academic/technical bodies"/>
    <x v="32"/>
    <s v="Providing education on amphibians, their habitat and other species; there are not many more alternatives with such education programs"/>
    <s v="The benefit of the SHs do not impact the ESS"/>
    <s v="There are no conflicts with other SHs nor with NR"/>
    <s v="Expected involvement is low, but raises the interest and emotional bonds of children with nature"/>
    <n v="2"/>
    <n v="2"/>
    <n v="1"/>
    <n v="1"/>
    <n v="6"/>
    <m/>
    <m/>
    <m/>
  </r>
  <r>
    <s v="PP4"/>
    <x v="0"/>
    <x v="8"/>
    <x v="2"/>
    <s v="Academic/technical bodies"/>
    <x v="33"/>
    <s v="Providing education on amphibians, their habitat and other species; there are not many more alternatives with such education programs"/>
    <s v="The benefit of the SHs do not impact the ESS"/>
    <s v="There are no conflicts with other SHs nor with NR"/>
    <s v="Expected involvement is low-medium, the students might be interested in research work or volunteering in  potential programs to improve this ES/ESS"/>
    <n v="2"/>
    <n v="2"/>
    <n v="1"/>
    <n v="2"/>
    <n v="7"/>
    <m/>
    <m/>
    <m/>
  </r>
  <r>
    <s v="PP4"/>
    <x v="0"/>
    <x v="8"/>
    <x v="2"/>
    <s v="Academic/technical bodies"/>
    <x v="12"/>
    <s v="Providing education on amphibians, their habitat and other species; there are not many more alternatives with such education programs"/>
    <s v="The benefit of the SHs do not impact the ESS"/>
    <s v="There are no conflicts with other SHs nor with NR"/>
    <s v="The Informal expert groups &amp; UTŽO representatives might be motivated by this program to participate more in the real management (volunteer programs), in general expected involvement is medium"/>
    <n v="2"/>
    <n v="2"/>
    <n v="1"/>
    <n v="2"/>
    <n v="7"/>
    <m/>
    <m/>
    <m/>
  </r>
  <r>
    <s v="PP4"/>
    <x v="0"/>
    <x v="8"/>
    <x v="8"/>
    <s v="Academic/technical bodies"/>
    <x v="13"/>
    <s v="Providing research posibilities on amphibians, their habitat and other species; there are other alternatives as research sector is not locally oriented"/>
    <s v="The benefit of the SHs do not impact the ESS"/>
    <s v="There are no conflicts with other SHs nor with NR"/>
    <s v="Expected involvement is low-medium, the students might be interested in research work or volunteering in  potential programs to improve this ES/ESS"/>
    <n v="1"/>
    <n v="2"/>
    <n v="1"/>
    <n v="2"/>
    <n v="6"/>
    <m/>
    <m/>
    <m/>
  </r>
  <r>
    <s v="PP4"/>
    <x v="0"/>
    <x v="8"/>
    <x v="3"/>
    <s v="Governance/Public Bodies"/>
    <x v="30"/>
    <s v="NR provides nursery for amphibians"/>
    <s v="There is a positive impact of this ESS towards nature conservation goals"/>
    <s v="There are no conflicts with other SHs nor with NR"/>
    <s v="The involvement of SHs is possible through common project work, such as research and enhancing of this ESS"/>
    <n v="2"/>
    <n v="2"/>
    <n v="1"/>
    <n v="3"/>
    <n v="8"/>
    <m/>
    <m/>
    <m/>
  </r>
  <r>
    <s v="PP4"/>
    <x v="0"/>
    <x v="9"/>
    <x v="0"/>
    <s v="Citizens/Civil society/Organizations"/>
    <x v="16"/>
    <s v="Providing a habitat for gambusia fish, which is feeding on mosquito eggs and diminishing their populations, the only gambusia fish habitat in Koper area"/>
    <s v="The benefit of the SHs do not impact the ESS"/>
    <s v="Potential conflict due to general misunderstaning of this ESS (in the sense that wetlands mean more mosquitos)"/>
    <s v="The involvement of SH in this field is not expected, improving undestanding would be welcome"/>
    <n v="2"/>
    <n v="2"/>
    <n v="1"/>
    <n v="1"/>
    <n v="6"/>
    <m/>
    <m/>
    <m/>
  </r>
  <r>
    <s v="PP4"/>
    <x v="0"/>
    <x v="9"/>
    <x v="1"/>
    <s v="Citizens/Civil society/Organizations"/>
    <x v="34"/>
    <s v="Providing a habitat for gambusia fish, which is feeding on mosquito eggs and diminishing their populations, so there are very small populations of mosquitos in NR"/>
    <s v="The benefit of the SHs do not impact the ESS"/>
    <s v="There are no conflicts with other SHs nor with NR"/>
    <s v="The involvement of SH in this field is not expected, improving undestanding would be welcome"/>
    <n v="1"/>
    <n v="2"/>
    <n v="1"/>
    <n v="1"/>
    <n v="5"/>
    <m/>
    <m/>
    <m/>
  </r>
  <r>
    <s v="PP4"/>
    <x v="0"/>
    <x v="9"/>
    <x v="12"/>
    <s v="Business"/>
    <x v="35"/>
    <s v="Providing a habitat for gambusia fish, which is feeding on mosquito eggs and diminishing their populations, so there are very small populations of mosquitos in NR"/>
    <s v="The benefit of the SHs do not impact the ESS"/>
    <s v="There are no conflicts with other SHs nor with NR"/>
    <s v="The involvement of SH in this field is not expected, improving undestanding would be welcome"/>
    <n v="1"/>
    <n v="2"/>
    <n v="1"/>
    <n v="1"/>
    <n v="5"/>
    <m/>
    <m/>
    <m/>
  </r>
  <r>
    <s v="PP4"/>
    <x v="0"/>
    <x v="9"/>
    <x v="5"/>
    <s v="Business"/>
    <x v="8"/>
    <s v="Less mosquitos in NR and adjacent areas due to gambusia fish"/>
    <s v="The benefit of the SHs do not impact the ESS"/>
    <s v="Potential conflict due to general misunderstaning of this ESS (in the sense that wetlands mean more mosquitos)"/>
    <s v="The involvement of SH in this field is not expected, improving undestanding would be welcome"/>
    <n v="2"/>
    <n v="2"/>
    <n v="1"/>
    <n v="2"/>
    <n v="7"/>
    <m/>
    <m/>
    <m/>
  </r>
  <r>
    <s v="PP4"/>
    <x v="0"/>
    <x v="9"/>
    <x v="14"/>
    <s v="Business"/>
    <x v="25"/>
    <s v="Less mosquitos in NR and adjacent areas due to gambusia fish"/>
    <s v="The benefit of the SHs do not impact the ESS"/>
    <s v="Potential conflict due to general misunderstaning of this ESS (in the sense that wetlands mean more mosquitos)"/>
    <s v="The involvement of SH in this field is not expected, improving undestanding would be welcome"/>
    <n v="2"/>
    <n v="2"/>
    <n v="1"/>
    <n v="2"/>
    <n v="7"/>
    <m/>
    <m/>
    <m/>
  </r>
  <r>
    <s v="PP4"/>
    <x v="0"/>
    <x v="9"/>
    <x v="6"/>
    <s v="Governance/Public Bodies"/>
    <x v="9"/>
    <s v="Less mosquitos in NR and adjacent areas due to gambusia fish"/>
    <s v="The benefit of the SHs do not impact the ESS"/>
    <s v="Potential conflict due to general misunderstaning of this ESS (in the sense that wetlands mean more mosquitos)"/>
    <s v="The involvement of SH in this field is not expected, improving undestanding would be welcome"/>
    <n v="2"/>
    <n v="2"/>
    <n v="1"/>
    <n v="2"/>
    <n v="7"/>
    <m/>
    <m/>
    <m/>
  </r>
  <r>
    <s v="PP4"/>
    <x v="0"/>
    <x v="9"/>
    <x v="2"/>
    <s v="Academic/technical bodies"/>
    <x v="11"/>
    <s v="Providing education about pest control based on the case of gambusia/ mosquitos, there are no other alternative programs in the area"/>
    <s v="The benefit of the SHs do not impact the ESS"/>
    <s v="Potential conflict due to general misunderstaning of this ESS (in the sense that wetlands mean more mosquitos)"/>
    <s v="Expected involvement is low-medium, the students might be interested in research work or volunteering in  potential programs to improve this ES/ESS"/>
    <n v="2"/>
    <n v="2"/>
    <n v="1"/>
    <n v="1"/>
    <n v="6"/>
    <m/>
    <m/>
    <m/>
  </r>
  <r>
    <s v="PP4"/>
    <x v="0"/>
    <x v="9"/>
    <x v="2"/>
    <s v="Academic/technical bodies"/>
    <x v="12"/>
    <s v="Providing education about pest control based on the case of gambusia/ mosquitos, there are no other alternative programs in the area"/>
    <s v="The benefit of the SHs do not impact the ESS"/>
    <s v="Potential conflict due to general misunderstaning of this ESS (in the sense that wetlands mean more mosquitos)"/>
    <s v="The Informal expert groups &amp; UTŽO representatives might be motivated by this program to participate more in the real management (volunteer programs), in general expected involvement is medium"/>
    <n v="2"/>
    <n v="2"/>
    <n v="1"/>
    <n v="1"/>
    <n v="6"/>
    <m/>
    <m/>
    <m/>
  </r>
  <r>
    <s v="PP4"/>
    <x v="0"/>
    <x v="9"/>
    <x v="8"/>
    <s v="Academic/technical bodies"/>
    <x v="13"/>
    <s v="Providing research possibilities about pest control based on the case of gambusia/ mosquitos, there are not many more possibilities in the area"/>
    <s v="The benefit of the SHs do not impact the ESS"/>
    <s v="There are no conflicts with other SHs nor with NR"/>
    <s v="Expected involvement is low-medium, the students might be interested in research work or volunteering in  potential programs to improve this ES/ESS"/>
    <n v="1"/>
    <n v="2"/>
    <n v="1"/>
    <n v="2"/>
    <n v="6"/>
    <m/>
    <m/>
    <m/>
  </r>
  <r>
    <s v="PP4"/>
    <x v="0"/>
    <x v="9"/>
    <x v="3"/>
    <s v="Governance/Public Bodies"/>
    <x v="24"/>
    <s v="Less mosquitos in NR and adjacent areas due to gambusia fish"/>
    <s v="Observed but not estimated/ quantified negative impact of gambusia fish on native amphibian and insect populations"/>
    <s v="Potential conflict due to general misunderstaning of this ESS (in the sense that wetlands mean more mosquitos)"/>
    <s v="The involvement of SH in this field is not expected, support to quantify the impact would be welcome"/>
    <n v="2"/>
    <n v="4"/>
    <n v="1"/>
    <n v="2"/>
    <n v="9"/>
    <m/>
    <m/>
    <m/>
  </r>
  <r>
    <s v="PP4"/>
    <x v="0"/>
    <x v="9"/>
    <x v="9"/>
    <s v="Business"/>
    <x v="31"/>
    <s v="Providing a habitat for birds, feeding on insects/pests, which negatively affect the crops, attracting Starlings in Autumn with rest in NR and thus destroy less crops"/>
    <s v="The benefit of the SHs do not impact the ESS"/>
    <s v="Potential conflict due to general misunderstaning of this ESS by farmers"/>
    <s v="The involvement of SH in this field is not expected, improving undestanding would be welcome"/>
    <n v="2"/>
    <n v="2"/>
    <n v="1"/>
    <n v="2"/>
    <n v="7"/>
    <m/>
    <m/>
    <m/>
  </r>
  <r>
    <s v="PP4"/>
    <x v="0"/>
    <x v="10"/>
    <x v="0"/>
    <s v="Citizens/Civil society/Organizations"/>
    <x v="0"/>
    <s v="Historical measure to stop malaria in the Adriatic area with the introduction of gambusia fish in the beginning of 20th century is bringing benefits in lower mosquito populations also to the nearby villages"/>
    <s v="The benefit of the SHs do not impact the ESS"/>
    <s v="There are no conflicts with other SHs nor with NR"/>
    <s v="The involvement of SH in this field is not expected, more awareness raising activities on the issue by PA manager"/>
    <n v="2"/>
    <n v="2"/>
    <n v="1"/>
    <n v="1"/>
    <n v="6"/>
    <m/>
    <m/>
    <m/>
  </r>
  <r>
    <s v="PP4"/>
    <x v="0"/>
    <x v="10"/>
    <x v="11"/>
    <s v="Governance/Public Bodies"/>
    <x v="18"/>
    <s v="Historical measure to stop malaria in the Adriatic area with the introduction of gambusia fish"/>
    <s v="The benefit of the SHs do not impact the ESS"/>
    <s v="There are no conflicts with other SHs nor with NR"/>
    <s v="The involvement of SH in this field is not expected"/>
    <n v="2"/>
    <n v="2"/>
    <n v="1"/>
    <n v="1"/>
    <n v="6"/>
    <m/>
    <m/>
    <m/>
  </r>
  <r>
    <s v="PP4"/>
    <x v="0"/>
    <x v="10"/>
    <x v="2"/>
    <s v="Academic/technical bodies"/>
    <x v="11"/>
    <s v="Providing education on historical measure to stop malaria in the Adriatic area with the introduction of gambusia fish, no alternatives nearby"/>
    <s v="The benefit of the SHs do not impact the ESS"/>
    <s v="There are no conflicts with other SHs nor with NR"/>
    <s v="Expected involvement is low-medium, the students might be interested in research work or volunteering in  potential programs to improve this ES/ESS"/>
    <n v="2"/>
    <n v="2"/>
    <n v="1"/>
    <n v="2"/>
    <n v="7"/>
    <m/>
    <m/>
    <m/>
  </r>
  <r>
    <s v="PP4"/>
    <x v="0"/>
    <x v="10"/>
    <x v="2"/>
    <s v="Academic/technical bodies"/>
    <x v="12"/>
    <s v="Providing education on historical measure to stop malaria in the Adriatic area with the introduction of gambusia fish, no alternatives nearby"/>
    <s v="The benefit of the SHs do not impact the ESS"/>
    <s v="There are no conflicts with other SHs nor with NR"/>
    <s v="The Informal expert groups &amp; UTŽO representatives might be motivated by this program to participate more in the real management (volunteer programs), in general expected involvement is medium"/>
    <n v="2"/>
    <n v="2"/>
    <n v="1"/>
    <n v="2"/>
    <n v="7"/>
    <m/>
    <m/>
    <m/>
  </r>
  <r>
    <s v="PP4"/>
    <x v="0"/>
    <x v="10"/>
    <x v="8"/>
    <s v="Academic/technical bodies"/>
    <x v="13"/>
    <s v="Providing research possibilities on historical measure to stop malaria in the Adriatic area with the introduction of gambusia fish, few alternatives in Slovenia"/>
    <s v="The benefit of the SHs do not impact the ESS"/>
    <s v="There are no conflicts with other SHs nor with NR"/>
    <s v="Expected involvement is low-medium, the students might be interested in research work or volunteering in  potential programs to improve this ES/ESS"/>
    <n v="2"/>
    <n v="2"/>
    <n v="1"/>
    <n v="2"/>
    <n v="7"/>
    <m/>
    <m/>
    <m/>
  </r>
  <r>
    <s v="PP4"/>
    <x v="0"/>
    <x v="11"/>
    <x v="0"/>
    <s v="Citizens/Civil society/Organizations"/>
    <x v="0"/>
    <s v="Providing a small-scale carbon sequestation"/>
    <s v="The benefit of the SHs do not impact the ESS"/>
    <s v="There are no conflicts with other SHs nor with NR"/>
    <s v="The involvement of SH in this field is not expected"/>
    <n v="1"/>
    <n v="2"/>
    <n v="1"/>
    <n v="1"/>
    <n v="5"/>
    <m/>
    <m/>
    <m/>
  </r>
  <r>
    <s v="PP4"/>
    <x v="0"/>
    <x v="11"/>
    <x v="1"/>
    <s v="Citizens/Civil society/Organizations"/>
    <x v="34"/>
    <s v="Providing a small-scale carbon sequestation"/>
    <s v="The benefit of the SHs do not impact the ESS"/>
    <s v="There are no conflicts with other SHs nor with NR"/>
    <s v="The involvement of SH in this field is not expected"/>
    <n v="1"/>
    <n v="2"/>
    <n v="1"/>
    <n v="1"/>
    <n v="5"/>
    <m/>
    <m/>
    <m/>
  </r>
  <r>
    <s v="PP4"/>
    <x v="0"/>
    <x v="11"/>
    <x v="12"/>
    <s v="Business"/>
    <x v="35"/>
    <s v="Providing a small-scale carbon sequestation"/>
    <s v="The benefit of the SHs do not impact the ESS"/>
    <s v="There are no conflicts with other SHs nor with NR"/>
    <s v="The involvement of SH in this field is not expected"/>
    <n v="1"/>
    <n v="2"/>
    <n v="1"/>
    <n v="1"/>
    <n v="5"/>
    <m/>
    <m/>
    <m/>
  </r>
  <r>
    <s v="PP4"/>
    <x v="0"/>
    <x v="11"/>
    <x v="5"/>
    <s v="Business"/>
    <x v="8"/>
    <s v="Providing a small-scale carbon sequestation"/>
    <s v="The benefit of the SHs do not impact the ESS"/>
    <s v="There are no conflicts with other SHs nor with NR"/>
    <s v="The involvement of SH in this field is not expected"/>
    <n v="1"/>
    <n v="2"/>
    <n v="1"/>
    <n v="1"/>
    <n v="5"/>
    <m/>
    <m/>
    <m/>
  </r>
  <r>
    <s v="PP4"/>
    <x v="0"/>
    <x v="11"/>
    <x v="14"/>
    <s v="Business"/>
    <x v="25"/>
    <s v="Providing a small-scale carbon sequestation"/>
    <s v="The benefit of the SHs do not impact the ESS"/>
    <s v="There are no conflicts with other SHs nor with NR"/>
    <s v="The involvement of SH in this field is not expected"/>
    <n v="1"/>
    <n v="2"/>
    <n v="1"/>
    <n v="1"/>
    <n v="5"/>
    <m/>
    <m/>
    <m/>
  </r>
  <r>
    <s v="PP4"/>
    <x v="0"/>
    <x v="11"/>
    <x v="6"/>
    <s v="Governance/Public Bodies"/>
    <x v="9"/>
    <s v="Providing a small-scale carbon sequestation"/>
    <s v="The benefit of the SHs do not impact the ESS"/>
    <s v="There are no conflicts with other SHs nor with NR"/>
    <s v="The involvement of SH in this field is not expected"/>
    <n v="1"/>
    <n v="2"/>
    <n v="1"/>
    <n v="1"/>
    <n v="5"/>
    <m/>
    <m/>
    <m/>
  </r>
  <r>
    <s v="PP4"/>
    <x v="0"/>
    <x v="11"/>
    <x v="10"/>
    <s v="Business"/>
    <x v="17"/>
    <s v="Providing a small-scale carbon sequestation"/>
    <s v="The benefit of the SHs do not impact the ESS"/>
    <s v="There are no conflicts with other SHs nor with NR"/>
    <s v="The involvement of SH in this field is not expected"/>
    <n v="1"/>
    <n v="2"/>
    <n v="1"/>
    <n v="1"/>
    <n v="5"/>
    <m/>
    <m/>
    <m/>
  </r>
  <r>
    <s v="PP4"/>
    <x v="0"/>
    <x v="11"/>
    <x v="2"/>
    <s v="Academic/technical bodies"/>
    <x v="11"/>
    <s v="Providing education on the role of wetlands in carbon sequestation, more alternatives available"/>
    <s v="The benefit of the SHs do not impact the ESS"/>
    <s v="There are no conflicts with other SHs nor with NR"/>
    <s v="The involvement of SH in this field is not expected"/>
    <n v="1"/>
    <n v="2"/>
    <n v="1"/>
    <n v="1"/>
    <n v="5"/>
    <m/>
    <m/>
    <m/>
  </r>
  <r>
    <s v="PP4"/>
    <x v="0"/>
    <x v="11"/>
    <x v="2"/>
    <s v="Academic/technical bodies"/>
    <x v="12"/>
    <s v="Providing education on the role of wetlands in carbon sequestation, more alternatives available"/>
    <s v="The benefit of the SHs do not impact the ESS"/>
    <s v="There are no conflicts with other SHs nor with NR"/>
    <s v="The involvement of SH in this field is not expected"/>
    <n v="1"/>
    <n v="2"/>
    <n v="1"/>
    <n v="1"/>
    <n v="5"/>
    <m/>
    <m/>
    <m/>
  </r>
  <r>
    <s v="PP4"/>
    <x v="0"/>
    <x v="11"/>
    <x v="8"/>
    <s v="Academic/technical bodies"/>
    <x v="13"/>
    <s v="Providing research possibilities on the role of wetlands in carbon sequestation, more alternatives available"/>
    <s v="The benefit of the SHs do not impact the ESS"/>
    <s v="There are no conflicts with other SHs nor with NR"/>
    <s v="Expected involvement is low-medium, the students might be interested in research work or volunteering in  potential programs to improve this ES/ESS"/>
    <n v="1"/>
    <n v="2"/>
    <n v="1"/>
    <n v="2"/>
    <n v="6"/>
    <m/>
    <m/>
    <m/>
  </r>
  <r>
    <s v="PP4"/>
    <x v="0"/>
    <x v="12"/>
    <x v="0"/>
    <s v="Citizens/Civil society/Organizations"/>
    <x v="0"/>
    <s v="Improving of micro-climate, nicer visitation of the area upon this ESS, but the benefit lost with more distance from the NR"/>
    <s v="The benefit of the SHs do not impact the ESS"/>
    <s v="There are no conflicts with other SHs nor with NR"/>
    <s v="The involvement of SH in this field is not expected"/>
    <n v="1"/>
    <n v="2"/>
    <n v="1"/>
    <n v="1"/>
    <n v="5"/>
    <m/>
    <m/>
    <m/>
  </r>
  <r>
    <s v="PP4"/>
    <x v="0"/>
    <x v="12"/>
    <x v="1"/>
    <s v="Citizens/Civil society/Organizations"/>
    <x v="34"/>
    <s v="Improving of micro-climate, nicer visitation of the area upon this ESS"/>
    <s v="The benefit of the SHs do not impact the ESS"/>
    <s v="There are no conflicts with other SHs nor with NR"/>
    <s v="The involvement of SH in this field is not expected"/>
    <n v="1"/>
    <n v="2"/>
    <n v="1"/>
    <n v="1"/>
    <n v="5"/>
    <m/>
    <m/>
    <m/>
  </r>
  <r>
    <s v="PP4"/>
    <x v="0"/>
    <x v="12"/>
    <x v="12"/>
    <s v="Business"/>
    <x v="35"/>
    <s v="Improving of micro-climate, nicer visitation of the area upon this ESS"/>
    <s v="The benefit of the SHs do not impact the ESS"/>
    <s v="There are no conflicts with other SHs nor with NR"/>
    <s v="The expected involvement is low, they should be aware of this ESS to promote it to the tourists"/>
    <n v="1"/>
    <n v="2"/>
    <n v="1"/>
    <n v="2"/>
    <n v="6"/>
    <m/>
    <m/>
    <m/>
  </r>
  <r>
    <s v="PP4"/>
    <x v="0"/>
    <x v="12"/>
    <x v="5"/>
    <s v="Business"/>
    <x v="8"/>
    <s v="Improving of micro-climate"/>
    <s v="The benefit of the SHs do not impact the ESS"/>
    <s v="There are no conflicts with other SHs nor with NR"/>
    <s v="The involvement of SH in this field is not expected"/>
    <n v="1"/>
    <n v="2"/>
    <n v="1"/>
    <n v="1"/>
    <n v="5"/>
    <m/>
    <m/>
    <m/>
  </r>
  <r>
    <s v="PP4"/>
    <x v="0"/>
    <x v="12"/>
    <x v="14"/>
    <s v="Business"/>
    <x v="25"/>
    <s v="Improving of micro-climate"/>
    <s v="The benefit of the SHs do not impact the ESS"/>
    <s v="There are no conflicts with other SHs nor with NR"/>
    <s v="The involvement of SH in this field is not expected"/>
    <n v="1"/>
    <n v="2"/>
    <n v="1"/>
    <n v="1"/>
    <n v="5"/>
    <m/>
    <m/>
    <m/>
  </r>
  <r>
    <s v="PP4"/>
    <x v="0"/>
    <x v="12"/>
    <x v="6"/>
    <s v="Governance/Public Bodies"/>
    <x v="9"/>
    <s v="Improving of micro-climate"/>
    <s v="The benefit of the SHs do not impact the ESS"/>
    <s v="There are no conflicts with other SHs nor with NR"/>
    <s v="The involvement of SH in this field is not expected"/>
    <n v="1"/>
    <n v="2"/>
    <n v="1"/>
    <n v="1"/>
    <n v="5"/>
    <m/>
    <m/>
    <m/>
  </r>
  <r>
    <s v="PP4"/>
    <x v="0"/>
    <x v="12"/>
    <x v="10"/>
    <s v="Business"/>
    <x v="17"/>
    <s v="Improving of micro-climate"/>
    <s v="The benefit of the SHs do not impact the ESS"/>
    <s v="There are no conflicts with other SHs nor with NR"/>
    <s v="The involvement of SH in this field is not expected"/>
    <n v="1"/>
    <n v="2"/>
    <n v="1"/>
    <n v="1"/>
    <n v="5"/>
    <m/>
    <m/>
    <m/>
  </r>
  <r>
    <s v="PP4"/>
    <x v="0"/>
    <x v="12"/>
    <x v="11"/>
    <s v="Governance/Public Bodies"/>
    <x v="18"/>
    <s v="Improving of micro-climate, positively affecting the health of the population"/>
    <s v="The benefit of the SHs do not impact the ESS"/>
    <s v="There are no conflicts with other SHs nor with NR"/>
    <s v="The involvement of SH in this field is not expected"/>
    <n v="1"/>
    <n v="2"/>
    <n v="1"/>
    <n v="1"/>
    <n v="5"/>
    <m/>
    <m/>
    <m/>
  </r>
  <r>
    <s v="PP4"/>
    <x v="0"/>
    <x v="12"/>
    <x v="2"/>
    <s v="Academic/technical bodies"/>
    <x v="11"/>
    <s v="Providing education on the role of wetlands in improving of micro-climate, nicer visitation of the area upon this ESS"/>
    <s v="The benefit of the SHs do not impact the ESS"/>
    <s v="There are no conflicts with other SHs nor with NR"/>
    <s v="The involvement of SH in this field is not expected"/>
    <n v="1"/>
    <n v="2"/>
    <n v="1"/>
    <n v="1"/>
    <n v="5"/>
    <m/>
    <m/>
    <m/>
  </r>
  <r>
    <s v="PP4"/>
    <x v="0"/>
    <x v="12"/>
    <x v="2"/>
    <s v="Academic/technical bodies"/>
    <x v="12"/>
    <s v="Providing education on the role of wetlands in improving of micro-climate, nicer visitation of the area upon this ESS"/>
    <s v="The benefit of the SHs do not impact the ESS"/>
    <s v="There are no conflicts with other SHs nor with NR"/>
    <s v="The involvement of SH in this field is not expected"/>
    <n v="1"/>
    <n v="2"/>
    <n v="1"/>
    <n v="1"/>
    <n v="5"/>
    <m/>
    <m/>
    <m/>
  </r>
  <r>
    <s v="PP4"/>
    <x v="0"/>
    <x v="12"/>
    <x v="8"/>
    <s v="Academic/technical bodies"/>
    <x v="13"/>
    <s v="Providing research possibilities on the role of wetlands in improving of micro-climate, other alternatives available"/>
    <s v="The benefit of the SHs do not impact the ESS"/>
    <s v="There are no conflicts with other SHs nor with NR"/>
    <s v="Expected involvement is low-medium, the students might be interested in research work or volunteering in  potential programs to improve this ES/ESS"/>
    <n v="1"/>
    <n v="2"/>
    <n v="1"/>
    <n v="2"/>
    <n v="6"/>
    <m/>
    <m/>
    <m/>
  </r>
  <r>
    <s v="PP4"/>
    <x v="0"/>
    <x v="12"/>
    <x v="9"/>
    <s v="Business"/>
    <x v="31"/>
    <s v="Improving of micro-climate"/>
    <s v="The benefit of the SHs do not impact the ESS"/>
    <s v="There are no conflicts with other SHs nor with NR"/>
    <s v="The involvement of SH in this field is not expected"/>
    <n v="1"/>
    <n v="2"/>
    <n v="1"/>
    <n v="1"/>
    <n v="5"/>
    <m/>
    <m/>
    <m/>
  </r>
  <r>
    <s v="PP4"/>
    <x v="0"/>
    <x v="13"/>
    <x v="0"/>
    <s v="Citizens/Civil society/Organizations"/>
    <x v="0"/>
    <s v="Providing opportunities for walking, running, horse-riding along the nature trails, free parking arranged in PA, other alternatives are less natural_x000a_"/>
    <s v="There is no direct impact of use of ESS by SH"/>
    <s v="Conflicts between joggers and quiet visitors, guided groups, caused by joggers"/>
    <s v="Expected involvement  of SH is low as people don't feel responsible for these sort of issues, it is a task of the manager/ warden service to prevent the negative impact of the joggers"/>
    <n v="2"/>
    <n v="2"/>
    <n v="1"/>
    <n v="1"/>
    <n v="6"/>
    <m/>
    <m/>
    <m/>
  </r>
  <r>
    <s v="PP4"/>
    <x v="0"/>
    <x v="13"/>
    <x v="1"/>
    <s v="Citizens/Civil society/Organizations"/>
    <x v="36"/>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Conflicts between joggers and quiet visitors, guided groups, caused by joggers"/>
    <s v="Expected involvement  of SH is low as people don't feel responsible for these sort of issues, it is a task of the manager/ warden service to prevent the negative impact of the joggers"/>
    <n v="2"/>
    <n v="4"/>
    <n v="2"/>
    <n v="1"/>
    <n v="9"/>
    <m/>
    <m/>
    <m/>
  </r>
  <r>
    <s v="PP4"/>
    <x v="0"/>
    <x v="13"/>
    <x v="1"/>
    <s v="Citizens/Civil society/Organizations"/>
    <x v="37"/>
    <s v="Providing opportunities for walking, running, horse-riding along the nature trails, free parking arranged in PA, there are other alternatives_x000a_"/>
    <s v="The benefit of the SHs do not impact the ESS"/>
    <s v="Conflicts between joggers and quiet visitors, guided groups, caused by joggers"/>
    <s v="Expected involvement  of SH is low. "/>
    <n v="2"/>
    <n v="2"/>
    <n v="1"/>
    <n v="1"/>
    <n v="6"/>
    <m/>
    <m/>
    <m/>
  </r>
  <r>
    <s v="PP4"/>
    <x v="0"/>
    <x v="13"/>
    <x v="1"/>
    <s v="Citizens/Civil society/Organizations"/>
    <x v="1"/>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Conflicts between joggers and quiet visitors, guided groups, caused by joggers"/>
    <s v="Expected involvement  of SH is medium, people who are aware of the correct conduct in NR tend to warn the joggers if they run out of recreation times etc "/>
    <n v="2"/>
    <n v="2"/>
    <n v="1"/>
    <n v="2"/>
    <n v="7"/>
    <m/>
    <m/>
    <m/>
  </r>
  <r>
    <s v="PP4"/>
    <x v="0"/>
    <x v="13"/>
    <x v="12"/>
    <s v="Business"/>
    <x v="35"/>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There are no conflicts with other SHs nor with NR "/>
    <s v="Expected involvement  of SH is medium, particularly in promoting the area for visitation to their guests"/>
    <n v="2"/>
    <n v="2"/>
    <n v="1"/>
    <n v="2"/>
    <n v="7"/>
    <m/>
    <m/>
    <m/>
  </r>
  <r>
    <s v="PP4"/>
    <x v="0"/>
    <x v="13"/>
    <x v="5"/>
    <s v="Business"/>
    <x v="8"/>
    <s v="Walking and running opportunities in NR near real estate selling areas represent a sales advantage for real estate businesses, but there are also other alternatives"/>
    <s v="There is no direct impact of use of ESS by SH; the potential increase of recreation could impact the species near the trails, but PA manager can take measures to regulate the visitation"/>
    <s v="There are no conflicts with other SHs nor with NR"/>
    <s v="Involvement by real estate businesses is not expected"/>
    <n v="1"/>
    <n v="2"/>
    <n v="1"/>
    <n v="1"/>
    <n v="5"/>
    <m/>
    <m/>
    <m/>
  </r>
  <r>
    <s v="PP4"/>
    <x v="0"/>
    <x v="13"/>
    <x v="6"/>
    <s v="Governance/Public Bodies"/>
    <x v="9"/>
    <s v="Walking and running opportunities in NR improve the image of the municipality, but there are also other alternatives"/>
    <s v="There is no direct impact of use of ESS by SH; the potential increase of recreation could impact the species near the trails, but PA manager can take measures to regulate the visitation"/>
    <s v="There are no conflicts with other SHs nor with NR"/>
    <s v="Involvement through NR Board-mainly through organisation of other recreational areas which people can use to avoid unwanted increase of the recreation within NR"/>
    <n v="1"/>
    <n v="2"/>
    <n v="1"/>
    <n v="2"/>
    <n v="6"/>
    <m/>
    <m/>
    <m/>
  </r>
  <r>
    <s v="PP4"/>
    <x v="0"/>
    <x v="13"/>
    <x v="11"/>
    <s v="Governance/Public Bodies"/>
    <x v="18"/>
    <s v="Walking and running opportunities in NR improve the health of the population, but there are also many other alternatives"/>
    <s v="There is no direct impact of use of ESS by SH; the potential increase of recreation could impact the species near the trails, but PA manager can take measures to regulate the visitation"/>
    <s v="There are no conflicts with other SHs nor with NR"/>
    <s v="Involvement by health sector SHs is not expected"/>
    <n v="1"/>
    <n v="2"/>
    <n v="1"/>
    <n v="1"/>
    <n v="5"/>
    <m/>
    <m/>
    <m/>
  </r>
  <r>
    <s v="PP4"/>
    <x v="0"/>
    <x v="13"/>
    <x v="2"/>
    <s v="Academic/technical bodies"/>
    <x v="32"/>
    <s v="Field-trips for schools including walks along the nature trails, there are some more alternatives locally in other PAs"/>
    <s v="There is no direct impact of use of ESS by SH"/>
    <s v="There are no conflicts with other SHs nor with NR"/>
    <s v="Expected involvement  of SH is medium, more future oriented (educating future generations to protect nature) "/>
    <n v="2"/>
    <n v="2"/>
    <n v="1"/>
    <n v="2"/>
    <n v="7"/>
    <m/>
    <m/>
    <m/>
  </r>
  <r>
    <s v="PP4"/>
    <x v="0"/>
    <x v="13"/>
    <x v="2"/>
    <s v="Academic/technical bodies"/>
    <x v="12"/>
    <s v="Field-trips for informal expert groups including walks along the nature trails, there are other alternatives"/>
    <s v="There is no direct impact of use of ESS by SH"/>
    <s v="There are no conflicts with other SHs nor with NR"/>
    <s v="Expected involvement  of SH is low to medium. "/>
    <n v="1"/>
    <n v="2"/>
    <n v="1"/>
    <n v="1"/>
    <n v="5"/>
    <m/>
    <m/>
    <m/>
  </r>
  <r>
    <s v="PP4"/>
    <x v="0"/>
    <x v="14"/>
    <x v="0"/>
    <s v="Citizens/Civil society/Organizations"/>
    <x v="0"/>
    <s v="Providing opportunities for birdwatching and observation of other species, nature photography, few other alternatives in nearby PAs_x000a_"/>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0"/>
    <x v="14"/>
    <x v="1"/>
    <s v="Citizens/Civil society/Organizations"/>
    <x v="38"/>
    <s v="Providing opportunities for birdwatching and observation of other species, nature photography, few other alternatives in nearby PAs_x000a_"/>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0"/>
    <x v="14"/>
    <x v="1"/>
    <s v="Citizens/Civil society/Organizations"/>
    <x v="37"/>
    <s v="Providing opportunities for birdwatching and observation of other species, nature photography, few other alternatives in nearby PAs_x000a_"/>
    <s v="There is no direct impact of use of ESS by SH"/>
    <s v="There are no conflicts with other SHs nor with NR."/>
    <s v="Expected involvement of SH is low, they could be motivated  to participate in the real management such as different volunteer programs."/>
    <n v="2"/>
    <n v="2"/>
    <n v="1"/>
    <n v="1"/>
    <n v="6"/>
    <m/>
    <m/>
    <m/>
  </r>
  <r>
    <s v="PP4"/>
    <x v="0"/>
    <x v="14"/>
    <x v="1"/>
    <s v="Citizens/Civil society/Organizations"/>
    <x v="39"/>
    <s v="Providing opportunities for birdwatching and observation of other species, nature photography. Part of PA facilities is adapted to people with special needs, few other alternatives nearby_x000a_"/>
    <s v="There is no direct impact of use of ESS by SH"/>
    <s v="There are no conflicts with other SHs nor with NR"/>
    <s v="The involvement by SH is low. Their involvement is needed to improve the facilities to better suit their needs"/>
    <n v="3"/>
    <n v="2"/>
    <n v="1"/>
    <n v="2"/>
    <n v="8"/>
    <m/>
    <m/>
    <m/>
  </r>
  <r>
    <s v="PP4"/>
    <x v="0"/>
    <x v="14"/>
    <x v="12"/>
    <s v="Business"/>
    <x v="35"/>
    <s v="Providing opportunities for birdwatching and observation of other species, nature photography, few other alternatives in nearby PAs_x000a_"/>
    <s v="There is no direct impact of use of ESS by SH"/>
    <s v="There are no conflicts with other SHs nor with NR "/>
    <s v="Expected involvement  of SH is medium, particularly in promoting the area for visitation to their guests"/>
    <n v="2"/>
    <n v="2"/>
    <n v="1"/>
    <n v="2"/>
    <n v="7"/>
    <m/>
    <m/>
    <m/>
  </r>
  <r>
    <s v="PP4"/>
    <x v="0"/>
    <x v="14"/>
    <x v="5"/>
    <s v="Business"/>
    <x v="8"/>
    <s v="Unique nature observation facilities near real estate selling areas represent a sales advantage for real estate businesses, but there are also other alternatives to raise profile"/>
    <s v="There is no direct impact of use of ESS by SH"/>
    <s v="There are no conflicts with other SHs nor with NR"/>
    <s v="Involvement by real estate businesses is not expected"/>
    <n v="1"/>
    <n v="2"/>
    <n v="1"/>
    <n v="1"/>
    <n v="5"/>
    <m/>
    <m/>
    <m/>
  </r>
  <r>
    <s v="PP4"/>
    <x v="0"/>
    <x v="14"/>
    <x v="6"/>
    <s v="Governance/Public Bodies"/>
    <x v="40"/>
    <s v="Unique nature observation facilities in NR improve the image of the municipality"/>
    <s v="There is no direct impact of use of ESS by SH"/>
    <s v="There are no conflicts with other SHs nor with NR"/>
    <s v="Involvement through NR Board-participation of municipality representatives in monitoring of NR management"/>
    <n v="1"/>
    <n v="2"/>
    <n v="1"/>
    <n v="2"/>
    <n v="6"/>
    <m/>
    <m/>
    <m/>
  </r>
  <r>
    <s v="PP4"/>
    <x v="0"/>
    <x v="14"/>
    <x v="10"/>
    <s v="Business"/>
    <x v="17"/>
    <s v="Unique nature observation facilities in NR improve the image of the port, co-operation in sharing the groups"/>
    <s v="There is no direct impact of use of ESS by SH"/>
    <s v="There are no conflicts with other SHs nor with NR"/>
    <s v="Involvement through active co-operation in visitation of both areas and financial support to the NR for improvements of visitor facilities"/>
    <n v="2"/>
    <n v="2"/>
    <n v="1"/>
    <n v="3"/>
    <n v="8"/>
    <m/>
    <m/>
    <m/>
  </r>
  <r>
    <s v="PP4"/>
    <x v="0"/>
    <x v="14"/>
    <x v="11"/>
    <s v="Governance/Public Bodies"/>
    <x v="18"/>
    <s v="Direct contact with nature in NR improve the health of the population, but there are also many other alternatives"/>
    <s v="There is no direct impact of use of ESS by SH"/>
    <s v="There are no conflicts with other SHs nor with NR"/>
    <s v="Involvement by health sector SHs is not expected"/>
    <n v="1"/>
    <n v="2"/>
    <n v="1"/>
    <n v="1"/>
    <n v="5"/>
    <m/>
    <m/>
    <m/>
  </r>
  <r>
    <s v="PP4"/>
    <x v="0"/>
    <x v="14"/>
    <x v="2"/>
    <s v="Academic/technical bodies"/>
    <x v="32"/>
    <s v="Field-trips for schools including nature observation along the nature trails and from the visitor facilities, there are not many other alternatives"/>
    <s v="There is no direct impact of use of ESS by SH"/>
    <s v="There are no conflicts with other SHs nor with NR."/>
    <s v="Expected involvement  of SH is medium, more future oriented (educating future generations to protect nature) "/>
    <n v="2"/>
    <n v="2"/>
    <n v="1"/>
    <n v="2"/>
    <n v="7"/>
    <m/>
    <m/>
    <m/>
  </r>
  <r>
    <s v="PP4"/>
    <x v="0"/>
    <x v="14"/>
    <x v="2"/>
    <s v="Academic/technical bodies"/>
    <x v="12"/>
    <s v="Field-trips for other groups including nature observation along the nature trails and from the visitor facilities, there are not many other alternatives"/>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0"/>
    <x v="14"/>
    <x v="8"/>
    <s v="Academic/technical bodies"/>
    <x v="41"/>
    <s v="Research of the impacts of direct contact with nature &amp; its observation on the population of animal and plant species, there are other alternatives"/>
    <s v="There is no direct impact of use of ESS by SH"/>
    <s v="There are no conflicts with other SHs nor with NR"/>
    <s v="Expected involvement is medium, though some students and their mentors can be motivated to carry out research work in NR"/>
    <n v="1"/>
    <n v="2"/>
    <n v="1"/>
    <n v="2"/>
    <n v="6"/>
    <m/>
    <m/>
    <m/>
  </r>
  <r>
    <s v="PP4"/>
    <x v="0"/>
    <x v="14"/>
    <x v="4"/>
    <s v="Citizens/Civil society/Organizations"/>
    <x v="42"/>
    <s v="Providing oportunities for nature photography, there are other alternatives on the coast and its hinterlands"/>
    <s v="There is no direct impact of use of ESS by SH"/>
    <s v="Expected conflict with area manager in terms of their demands for improvement of the infrastructure and their access to the areas not accessible for visitors"/>
    <s v="Expected involvement of SH is low, they could be motivated  to participate in case some special area would be organised for them"/>
    <n v="2"/>
    <n v="2"/>
    <n v="2"/>
    <n v="1"/>
    <n v="7"/>
    <m/>
    <m/>
    <m/>
  </r>
  <r>
    <s v="PP4"/>
    <x v="0"/>
    <x v="15"/>
    <x v="0"/>
    <s v="Citizens/Civil society/Organizations"/>
    <x v="0"/>
    <s v="Providing opportunities to raise their knowledge about nature nearby with attending different visitors programs, few other alternatives_x000a_"/>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0"/>
    <x v="15"/>
    <x v="1"/>
    <s v="Citizens/Civil society/Organizations"/>
    <x v="37"/>
    <s v="Providing opportunities to raise their knowledge about nature nearby with attending different visitors programs, there are other alternatives_x000a_"/>
    <s v="There is no direct impact of use of ESS by SH"/>
    <s v="The conflicts with other SHs or NR are few, they include avoiding to pay the guiding by some organised groups"/>
    <s v="Expected involvement of SH is low, those who are in conflict position should be targeted by PA manager to get all the necessary information for correct conduct"/>
    <n v="2"/>
    <n v="2"/>
    <n v="2"/>
    <n v="3"/>
    <n v="9"/>
    <m/>
    <m/>
    <m/>
  </r>
  <r>
    <s v="PP4"/>
    <x v="0"/>
    <x v="15"/>
    <x v="1"/>
    <s v="Citizens/Civil society/Organizations"/>
    <x v="39"/>
    <s v="Providing opportunities to raise their knowledge about nature/wetlands. Part of PA facilities is adapted to people with special needs, few similar alternatives available"/>
    <s v="There is no direct impact of use of ESS by SH"/>
    <s v="There are no conflicts with other SHs nor with NR"/>
    <s v="The expected involvement by SH is low. Their involvement is needed to improve the facilities to better suit their needs"/>
    <n v="2"/>
    <n v="2"/>
    <n v="1"/>
    <n v="2"/>
    <n v="7"/>
    <m/>
    <m/>
    <m/>
  </r>
  <r>
    <s v="PP4"/>
    <x v="0"/>
    <x v="15"/>
    <x v="6"/>
    <s v="Governance/Public Bodies"/>
    <x v="43"/>
    <s v="NR as a unique informal nature education facility improves the tourism offer &amp; image of local municpality "/>
    <s v="There is no direct impact of use of ESS by SH"/>
    <s v="There are no conflicts with other SHs nor with NR"/>
    <s v="Involvement in promotion of the reserve visitation to different groups of visitors"/>
    <n v="2"/>
    <n v="2"/>
    <n v="1"/>
    <n v="2"/>
    <n v="7"/>
    <m/>
    <m/>
    <m/>
  </r>
  <r>
    <s v="PP4"/>
    <x v="0"/>
    <x v="15"/>
    <x v="12"/>
    <s v="Business"/>
    <x v="35"/>
    <s v="NR as a unique informal nature education facility improves the tourism offer which also benefit tourism industry, in Koper, there a few similar alternatives"/>
    <s v="There is no direct impact of use of ESS by SH"/>
    <s v="There are no conflicts with other SHs nor with NR"/>
    <s v="Involvement in promotion of the reserve visitation to different groups of visitors"/>
    <n v="2"/>
    <n v="2"/>
    <n v="1"/>
    <n v="2"/>
    <n v="7"/>
    <m/>
    <m/>
    <m/>
  </r>
  <r>
    <s v="PP4"/>
    <x v="0"/>
    <x v="15"/>
    <x v="10"/>
    <s v="Business"/>
    <x v="17"/>
    <s v="NR as a unique informal nature education facility improves the image of the port, co-operation in sharing the groups"/>
    <s v="There is no direct impact of use of ESS by SH"/>
    <s v="There are no conflicts with other SHs nor with NR"/>
    <s v="Involvement through active co-operation in visitation of both areas and financial support to the NR for improvements of visitor facilities&amp; education programs"/>
    <n v="2"/>
    <n v="2"/>
    <n v="1"/>
    <n v="3"/>
    <n v="8"/>
    <m/>
    <m/>
    <m/>
  </r>
  <r>
    <s v="PP4"/>
    <x v="0"/>
    <x v="15"/>
    <x v="2"/>
    <s v="Academic/technical bodies"/>
    <x v="32"/>
    <s v="Providing opportunities to raise their knowledge about nature/wetlands with attending different visitors programs, there are other alternatives as the majority of schools needs bus to get to the area_x000a_"/>
    <s v="There is no direct impact of use of ESS by SH"/>
    <s v="The conflicts with other SHs or NR are few, they include avoiding to pay the guiding by kinder-gardens"/>
    <s v="Expected involvement  of SH is medium, more future oriented (educating future generations to protect nature); informing of those who cause conflicts needed (kinder-gardens managements)"/>
    <n v="2"/>
    <n v="2"/>
    <n v="2"/>
    <n v="3"/>
    <n v="9"/>
    <m/>
    <m/>
    <m/>
  </r>
  <r>
    <s v="PP4"/>
    <x v="0"/>
    <x v="15"/>
    <x v="2"/>
    <s v="Academic/technical bodies"/>
    <x v="12"/>
    <s v="Providing opportunities to raise their knowledge about nature/wetlands with attending different programms for raising their awareness, other alternatives available_x000a_"/>
    <s v="There is no direct impact of use of ESS by SH"/>
    <s v="There are no conflicts with other SHs nor with NR"/>
    <s v="Expected involvement of SH is low, they could be motivated  to participate in the real management such as different volunteer programs."/>
    <n v="2"/>
    <n v="2"/>
    <n v="1"/>
    <n v="1"/>
    <n v="6"/>
    <m/>
    <m/>
    <m/>
  </r>
  <r>
    <s v="PP4"/>
    <x v="0"/>
    <x v="15"/>
    <x v="8"/>
    <s v="Academic/technical bodies"/>
    <x v="13"/>
    <s v="Providing opportunities to research nature/wetlands, other alternatives available _x000a_"/>
    <s v="There is no direct impact of use of ESS by SH"/>
    <s v="There are no conflicts with other SHs nor with NR"/>
    <s v="Expected involvement is medium, though some students and their mentors can be motivated to carry out research work in NR"/>
    <n v="1"/>
    <n v="2"/>
    <n v="1"/>
    <n v="2"/>
    <n v="6"/>
    <m/>
    <m/>
    <m/>
  </r>
  <r>
    <s v="PP4"/>
    <x v="0"/>
    <x v="15"/>
    <x v="3"/>
    <s v="Governance/Public Bodies"/>
    <x v="44"/>
    <s v="NR serves as a model to other PAs/managers (restoration, visitor facilities, management, financing etc)"/>
    <s v="There is no direct impact of use of ESS by SH"/>
    <s v="There are no conflicts with other SHs nor with NR"/>
    <s v="Expected involvement is low, limited to general exchange of experience among PA managers"/>
    <n v="2"/>
    <n v="2"/>
    <n v="1"/>
    <n v="1"/>
    <n v="6"/>
    <m/>
    <m/>
    <m/>
  </r>
  <r>
    <s v="PP4"/>
    <x v="0"/>
    <x v="16"/>
    <x v="0"/>
    <s v="Citizens/Civil society/Organizations"/>
    <x v="0"/>
    <s v="Providing opportunities to help with voluntary work/ participate in site management, not many alternatives available"/>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0"/>
    <x v="16"/>
    <x v="1"/>
    <s v="Citizens/Civil society/Organizations"/>
    <x v="45"/>
    <s v="Providing opportunities to help with voluntary work/ participate in site management, not many alternatives available"/>
    <s v="There is no direct impact of use of ESS by SH"/>
    <s v="There are no conflicts with other SHs nor with NR"/>
    <s v="Expected involvement of SH is hight/strong, they could be motivated  to participate in the real management such as different volunteer programs."/>
    <n v="3"/>
    <n v="2"/>
    <n v="1"/>
    <n v="3"/>
    <n v="9"/>
    <m/>
    <m/>
    <m/>
  </r>
  <r>
    <s v="PP4"/>
    <x v="0"/>
    <x v="16"/>
    <x v="6"/>
    <s v="Governance/Public Bodies"/>
    <x v="9"/>
    <s v="Development of voluntarism in NR improves the image of the municipality"/>
    <s v="There is no direct impact of use of ESS by SH"/>
    <s v="There are no conflicts with other SHs nor with NR"/>
    <s v="Involvement through NR Board-participation of municipality representatives in monitoring of NR management"/>
    <n v="1"/>
    <n v="2"/>
    <n v="1"/>
    <n v="2"/>
    <n v="6"/>
    <m/>
    <m/>
    <m/>
  </r>
  <r>
    <s v="PP4"/>
    <x v="0"/>
    <x v="16"/>
    <x v="2"/>
    <s v="Academic/technical bodies"/>
    <x v="46"/>
    <s v="Providing opportunities to help with voluntary work/ participate in site management which is a good start for UP students to get experience and increase their employment possibilities, not many alternatives available"/>
    <s v="There is no direct impact of use of ESS by SH"/>
    <s v="There are no conflicts with other SHs nor with NR"/>
    <s v="Expected involvement of SH is hight/strong, they could be motivated  to participate in the real management such as different volunteer programs and programs  of practical training "/>
    <n v="3"/>
    <n v="2"/>
    <n v="1"/>
    <n v="3"/>
    <n v="9"/>
    <m/>
    <m/>
    <m/>
  </r>
  <r>
    <s v="PP4"/>
    <x v="0"/>
    <x v="16"/>
    <x v="8"/>
    <s v="Academic/technical bodies"/>
    <x v="47"/>
    <s v="Providing opportunities to research volunteer work/ training in wetland management, not many alternatives available"/>
    <s v="There is no direct impact of use of ESS by SH"/>
    <s v="There are no conflicts with other SHs nor with NR"/>
    <s v="Expected involvement of SH is medium, some students can participate in research or volunteer programs."/>
    <n v="2"/>
    <n v="2"/>
    <n v="1"/>
    <n v="2"/>
    <n v="7"/>
    <m/>
    <m/>
    <m/>
  </r>
  <r>
    <s v="PP4"/>
    <x v="0"/>
    <x v="16"/>
    <x v="3"/>
    <s v="Citizens/Civil society/Organizations"/>
    <x v="48"/>
    <s v="Providing opportunities for voluteer work/ training of DOPPS &amp; other conservation NGO members, there are some alternatives, but not many"/>
    <s v="There is no direct impact of use of ESS by SH"/>
    <s v="There are no conflicts with other SHs nor with NR"/>
    <s v="There's a lot of reserve in this aspect, involvement of volunteers into management has to be improved"/>
    <n v="3"/>
    <n v="2"/>
    <n v="1"/>
    <n v="3"/>
    <n v="9"/>
    <m/>
    <m/>
    <m/>
  </r>
  <r>
    <s v="PP4"/>
    <x v="0"/>
    <x v="17"/>
    <x v="0"/>
    <s v="Citizens/Civil society/Organizations"/>
    <x v="49"/>
    <s v="Providing historical identity to Italian minority (special sub-group), no alternative"/>
    <s v="There is no direct impact of use of ESS by SH"/>
    <s v="There are no conflicts with other SHs nor with NR"/>
    <s v="Expected involvement of SH is medium, they are particularly interested in use of bilingualism in NR interpretation and signalisation which the manager is fully respecting "/>
    <n v="3"/>
    <n v="2"/>
    <n v="1"/>
    <n v="2"/>
    <n v="8"/>
    <m/>
    <m/>
    <m/>
  </r>
  <r>
    <s v="PP4"/>
    <x v="0"/>
    <x v="17"/>
    <x v="1"/>
    <s v="Citizens/Civil society/Organizations"/>
    <x v="34"/>
    <s v="Providing opportunities to understand local identity &amp; history (exhibition), other alternatives available"/>
    <s v="There is no direct impact of use of ESS by SH"/>
    <s v="There are no conflicts with other SHs nor with NR"/>
    <s v="Expected involvement of SH is low"/>
    <n v="1"/>
    <n v="2"/>
    <n v="1"/>
    <n v="1"/>
    <n v="5"/>
    <m/>
    <m/>
    <m/>
  </r>
  <r>
    <s v="PP4"/>
    <x v="0"/>
    <x v="17"/>
    <x v="6"/>
    <s v="Governance/Public Bodies"/>
    <x v="40"/>
    <s v="Providing opportunities to develop nature-based tourism offer, and present itself as a green tourism destination, NR is the only area which brings the municipality this benefit"/>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which is very relevant for the municipality, connected with other sights within the municipality"/>
    <n v="3"/>
    <n v="2"/>
    <n v="1"/>
    <n v="3"/>
    <n v="9"/>
    <m/>
    <m/>
    <m/>
  </r>
  <r>
    <s v="PP4"/>
    <x v="0"/>
    <x v="17"/>
    <x v="12"/>
    <s v="Business"/>
    <x v="35"/>
    <s v="Providing opportunities to develop nature-based tourism offer, and present their offer in relation with a green tourism destination"/>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0"/>
    <x v="17"/>
    <x v="2"/>
    <s v="Academic/technical bodies"/>
    <x v="50"/>
    <s v="Providing opportunities for practical work on development of nature-based tourism programs for tourism students, there are other alternatives_x000a_"/>
    <s v="There is no direct impact of use of ESS by SH"/>
    <s v="There are no conflicts with other SHs nor with NR"/>
    <s v="Expected involvement of SH is medium, some students can participate in research or development of nature-based tourism programs  and programs  practical training "/>
    <n v="2"/>
    <n v="2"/>
    <n v="1"/>
    <n v="2"/>
    <n v="7"/>
    <m/>
    <m/>
    <m/>
  </r>
  <r>
    <s v="PP4"/>
    <x v="0"/>
    <x v="17"/>
    <x v="8"/>
    <s v="Academic/technical bodies"/>
    <x v="51"/>
    <s v="Providing opportunities for nature-based tourism development &amp; research. Possibility for project cooperation, NR as project area, there are some other alternatives"/>
    <s v="There is no direct impact of use of ESS by SH"/>
    <s v="There are no conflicts with other SHs nor with NR"/>
    <s v="Expected involvement of SH is medium, they could be motivated  to participate research and project co-operation with NR"/>
    <n v="2"/>
    <n v="2"/>
    <n v="1"/>
    <n v="2"/>
    <n v="7"/>
    <m/>
    <m/>
    <m/>
  </r>
  <r>
    <s v="PP4"/>
    <x v="0"/>
    <x v="17"/>
    <x v="4"/>
    <s v="Citizens/Civil society/Organizations"/>
    <x v="6"/>
    <s v="Providing opportunities for artistic work based on local identity. Use of natural wetland material, there are other alternatives"/>
    <s v="There is no direct impact of use of ESS by SH"/>
    <s v="There are no conflicts with other SHs nor with NR"/>
    <s v="Expected involvement of SH is medium, they could be motivated in development of artistic programs"/>
    <n v="2"/>
    <n v="2"/>
    <n v="1"/>
    <n v="2"/>
    <n v="7"/>
    <m/>
    <m/>
    <m/>
  </r>
  <r>
    <s v="PP4"/>
    <x v="0"/>
    <x v="18"/>
    <x v="0"/>
    <s v="Citizens/Civil society/Organizations"/>
    <x v="0"/>
    <s v="Providing opportunities for aesthetic experience, there are other alternatives"/>
    <s v="There is no direct impact of use of ESS by SH"/>
    <s v="There are no conflicts with other SHs nor with NR"/>
    <s v="Expected involvement of SH is low"/>
    <n v="2"/>
    <n v="2"/>
    <n v="1"/>
    <n v="1"/>
    <n v="6"/>
    <m/>
    <m/>
    <m/>
  </r>
  <r>
    <s v="PP4"/>
    <x v="0"/>
    <x v="18"/>
    <x v="1"/>
    <s v="Citizens/Civil society/Organizations"/>
    <x v="34"/>
    <s v="Providing opportunities for aesthetic experience, there are other alternatives"/>
    <s v="There is no direct impact of use of ESS by SH"/>
    <s v="There are no conflicts with other SHs nor with NR"/>
    <s v="Expected involvement of SH is low"/>
    <n v="2"/>
    <n v="2"/>
    <n v="1"/>
    <n v="1"/>
    <n v="6"/>
    <m/>
    <m/>
    <m/>
  </r>
  <r>
    <s v="PP4"/>
    <x v="0"/>
    <x v="18"/>
    <x v="6"/>
    <s v="Governance/Public Bodies"/>
    <x v="40"/>
    <s v="Providing opportunities for aesthetic experience, iconic role of NR to be the last proof of the Koper island past (hystoric exhibition in central observatory),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within the municipality"/>
    <n v="2"/>
    <n v="2"/>
    <n v="1"/>
    <n v="2"/>
    <n v="7"/>
    <m/>
    <m/>
    <m/>
  </r>
  <r>
    <s v="PP4"/>
    <x v="0"/>
    <x v="18"/>
    <x v="2"/>
    <s v="Academic/technical bodies"/>
    <x v="52"/>
    <s v="Providing opportunities for aesthetic experience, artistic works for schools (ie. annual Ex-tempore), there are other alternatives"/>
    <s v="There is no direct impact of use of ESS by SH"/>
    <s v="There are no conflicts with other SHs nor with NR"/>
    <s v="Expected involvement  of SH is medium, more future oriented (educating future generations to protect nature) "/>
    <n v="2"/>
    <n v="2"/>
    <n v="1"/>
    <n v="2"/>
    <n v="7"/>
    <m/>
    <m/>
    <m/>
  </r>
  <r>
    <s v="PP4"/>
    <x v="0"/>
    <x v="18"/>
    <x v="4"/>
    <s v="Citizens/Civil society/Organizations"/>
    <x v="6"/>
    <s v="Providing opportunities for aesthetic experience, artistic works (ie. annual Ex-tempore) based on the natural beuty of the site, there are other alternatives"/>
    <s v="There is no direct impact of use of ESS by SH"/>
    <s v="There are no conflicts with other SHs nor with NR"/>
    <s v="Expected involvement of SH is medium, they could be motivated in development of artistic programs"/>
    <n v="2"/>
    <n v="2"/>
    <n v="1"/>
    <n v="2"/>
    <n v="7"/>
    <m/>
    <m/>
    <m/>
  </r>
  <r>
    <s v="PP4"/>
    <x v="0"/>
    <x v="19"/>
    <x v="0"/>
    <s v="Citizens/Civil society/Organizations"/>
    <x v="0"/>
    <s v="Providing opportunities for symbolic experience in visitor centre, central observatory (history of Koper, Little Bittern as na icon), the only area with this symolism"/>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0"/>
    <x v="19"/>
    <x v="1"/>
    <s v="Citizens/Civil society/Organizations"/>
    <x v="34"/>
    <s v="Providing opportunities for symbolic experience in visitor centre, central observatory (history of Koper, Little Bittern as na icon), the only area with this symolism"/>
    <s v="There is no direct impact of use of ESS by SH"/>
    <s v="There are no conflicts with other SHs nor with NR"/>
    <s v="Expected involvement of SH is low"/>
    <n v="3"/>
    <n v="2"/>
    <n v="1"/>
    <n v="1"/>
    <n v="7"/>
    <m/>
    <m/>
    <m/>
  </r>
  <r>
    <s v="PP4"/>
    <x v="0"/>
    <x v="19"/>
    <x v="12"/>
    <s v="Business"/>
    <x v="35"/>
    <s v="Providing opportunities to develop nature-based tourism offer with focus on local symbols, and present their offer in relation with a NR as green tourism destination,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0"/>
    <x v="19"/>
    <x v="6"/>
    <s v="Governance/Public Bodies"/>
    <x v="40"/>
    <s v="Providing opportunities for symbolic experience in visitor centre, central observatory (history, Little Bittern as an icon/symbol of the NR),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within the municipality"/>
    <n v="2"/>
    <n v="2"/>
    <n v="1"/>
    <n v="2"/>
    <n v="7"/>
    <m/>
    <m/>
    <m/>
  </r>
  <r>
    <s v="PP4"/>
    <x v="0"/>
    <x v="19"/>
    <x v="2"/>
    <s v="Academic/technical bodies"/>
    <x v="32"/>
    <s v="Providing opportunities for symbolic experience/ education in visitor centre, observatory (history of Koper, Little Bittern as na icon), the only area with such symbolism"/>
    <s v="There is no direct impact of use of ESS by SH"/>
    <s v="There are no conflicts with other SHs nor with NR"/>
    <s v="Expected involvement  of SH is medium, more future oriented (educating future generations to protect nature) "/>
    <n v="3"/>
    <n v="2"/>
    <n v="1"/>
    <n v="2"/>
    <n v="8"/>
    <m/>
    <m/>
    <m/>
  </r>
  <r>
    <s v="PP4"/>
    <x v="0"/>
    <x v="19"/>
    <x v="2"/>
    <s v="Academic/technical bodies"/>
    <x v="12"/>
    <s v="Providing opportunities for symbolic experience/ education in visitor centre, observatory (history of Koper, Little Bittern as na icon), the only area with such symbolism"/>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0"/>
    <x v="20"/>
    <x v="0"/>
    <s v="Citizens/Civil society/Organizations"/>
    <x v="0"/>
    <s v="Nature films about the site and similar themes, there are other alternatives"/>
    <s v="There is no direct impact of use of ESS by SH."/>
    <s v="There are no conflicts with other SHs nor with NR"/>
    <s v="Expected involvement of SH is low to medium"/>
    <n v="2"/>
    <n v="2"/>
    <n v="1"/>
    <n v="1"/>
    <n v="6"/>
    <m/>
    <m/>
    <m/>
  </r>
  <r>
    <s v="PP4"/>
    <x v="0"/>
    <x v="20"/>
    <x v="1"/>
    <s v="Citizens/Civil society/Organizations"/>
    <x v="34"/>
    <s v="Nature films about the site and similar themes, there are other alternatives"/>
    <s v="There is no direct impact of use of ESS by SH."/>
    <s v="There are no conflicts with other SHs nor with NR"/>
    <s v="Expected involvement of SH is low to medium"/>
    <n v="2"/>
    <n v="2"/>
    <n v="1"/>
    <n v="1"/>
    <n v="6"/>
    <m/>
    <m/>
    <m/>
  </r>
  <r>
    <s v="PP4"/>
    <x v="0"/>
    <x v="20"/>
    <x v="12"/>
    <s v="Business"/>
    <x v="35"/>
    <s v="Nature films about the site and similar themes can be used for promotion to tourists (in co-operation with PA manager),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0"/>
    <x v="20"/>
    <x v="6"/>
    <s v="Governance/Public Bodies"/>
    <x v="40"/>
    <s v="Providing opportunities to promote local municipality with the shootings/ nature films from the NR,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low involvement expected"/>
    <n v="2"/>
    <n v="2"/>
    <n v="1"/>
    <n v="1"/>
    <n v="6"/>
    <m/>
    <m/>
    <m/>
  </r>
  <r>
    <s v="PP4"/>
    <x v="0"/>
    <x v="20"/>
    <x v="10"/>
    <s v="Business"/>
    <x v="17"/>
    <s v="Providing opportunities for green promotion of the Port with the shootings/ nature films from the NR, with few other alternatives"/>
    <s v="There is no direct impact of use of ESS by SH"/>
    <s v="There are no conflicts with other SHs nor with NR"/>
    <s v="Involvement through promotion of NR to the Port target groups, low involvement expected"/>
    <n v="2"/>
    <n v="2"/>
    <n v="1"/>
    <n v="1"/>
    <n v="6"/>
    <m/>
    <m/>
    <m/>
  </r>
  <r>
    <s v="PP4"/>
    <x v="0"/>
    <x v="20"/>
    <x v="2"/>
    <s v="Academic/technical bodies"/>
    <x v="32"/>
    <s v="Nature films about the site and similar themes for education, there are many other alternatives"/>
    <s v="There is no direct impact of use of ESS by SH"/>
    <s v="There are no conflicts with other SHs nor with NR"/>
    <s v="Expected involvement of SH is low"/>
    <n v="1"/>
    <n v="2"/>
    <n v="1"/>
    <n v="1"/>
    <n v="5"/>
    <m/>
    <m/>
    <m/>
  </r>
  <r>
    <s v="PP4"/>
    <x v="0"/>
    <x v="20"/>
    <x v="2"/>
    <s v="Academic/technical bodies"/>
    <x v="12"/>
    <s v="Nature films about the site and similar themes for education, there are many other alternatives"/>
    <s v="There is no direct impact of use of ESS by SH"/>
    <s v="There are no conflicts with other SHs nor with NR"/>
    <s v="Expected involvement of SH is low"/>
    <n v="1"/>
    <n v="2"/>
    <n v="1"/>
    <n v="1"/>
    <n v="5"/>
    <m/>
    <m/>
    <m/>
  </r>
  <r>
    <s v="PP4"/>
    <x v="0"/>
    <x v="20"/>
    <x v="4"/>
    <s v="Business"/>
    <x v="53"/>
    <s v="Providing possibility to prepare artistic films about the site and similar themes for art expresion, there are many other alternatives"/>
    <s v="There is no direct impact of use of ESS by SH"/>
    <s v="There are no conflicts with other SHs nor with NR"/>
    <s v="Expected involvement of SH is low"/>
    <n v="1"/>
    <n v="2"/>
    <n v="1"/>
    <n v="1"/>
    <n v="5"/>
    <m/>
    <m/>
    <m/>
  </r>
  <r>
    <s v="PP4"/>
    <x v="0"/>
    <x v="21"/>
    <x v="0"/>
    <s v="Citizens/Civil society/Organizations"/>
    <x v="0"/>
    <s v="Providing opportunities for mental/moral well-being based on non-use of nature, the story of NR is particularly impressive from this point of view"/>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0"/>
    <x v="21"/>
    <x v="1"/>
    <s v="Citizens/Civil society/Organizations"/>
    <x v="34"/>
    <s v="Providing opportunities for mental/moral well-being based on non-use of nature, the story of NR is particularly impressive from this point of view"/>
    <s v="There is no direct impact of use of ESS by SH"/>
    <s v="There are no conflicts with other SHs nor with NR"/>
    <s v="Expected involvement of SH is low"/>
    <n v="3"/>
    <n v="2"/>
    <n v="1"/>
    <n v="1"/>
    <n v="7"/>
    <m/>
    <m/>
    <m/>
  </r>
  <r>
    <s v="PP4"/>
    <x v="0"/>
    <x v="21"/>
    <x v="12"/>
    <s v="Business"/>
    <x v="35"/>
    <s v="Providing opportunities for tourism promotion, based also on mental/moral well-being upon non-use of nature &amp; the story of NR whici is particularly impressive from this point of view"/>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0"/>
    <x v="21"/>
    <x v="6"/>
    <s v="Governance/Public Bodies"/>
    <x v="9"/>
    <s v="Providing opportunities for moral&amp;mental well-being based on non-use of nature, improved image of the municipality"/>
    <s v="There is no direct impact of use of ESS by SH"/>
    <s v="There are no conflicts with other SHs nor with NR; conflicts from the past are still reflected in demands of the mayor for subtitution land"/>
    <s v="These aspects block or reduce the involvement"/>
    <n v="1"/>
    <n v="2"/>
    <n v="2"/>
    <n v="1"/>
    <n v="6"/>
    <m/>
    <m/>
    <m/>
  </r>
  <r>
    <s v="PP4"/>
    <x v="0"/>
    <x v="21"/>
    <x v="10"/>
    <s v="Business"/>
    <x v="17"/>
    <s v="Providing opportunities for moral&amp;mental well-being based on non-use of nature, improved image of the Port, few other alternatives in this aspect"/>
    <s v="There is no direct impact of use of ESS by SH"/>
    <s v="There are no conflicts with other SHs nor with NR"/>
    <s v="This is a base for involvements including financial support to cover different NR maintenance and development costs"/>
    <n v="2"/>
    <n v="2"/>
    <n v="1"/>
    <n v="2"/>
    <n v="7"/>
    <m/>
    <m/>
    <m/>
  </r>
  <r>
    <s v="PP4"/>
    <x v="0"/>
    <x v="21"/>
    <x v="2"/>
    <s v="Academic/technical bodies"/>
    <x v="32"/>
    <s v="Providing opportunities for education on mental/moral well-being based on non-use of nature the story of NR is particularly impressive from this point of view"/>
    <s v="There is no direct impact of use of ESS by SH"/>
    <s v="There are no conflicts with other SHs nor with NR"/>
    <s v="Expected involvement  of SH is medium, more future oriented (educating future generations to protect nature) "/>
    <n v="3"/>
    <n v="2"/>
    <n v="1"/>
    <n v="2"/>
    <n v="8"/>
    <m/>
    <m/>
    <m/>
  </r>
  <r>
    <s v="PP4"/>
    <x v="0"/>
    <x v="21"/>
    <x v="2"/>
    <s v="Academic/technical bodies"/>
    <x v="12"/>
    <s v="Providing opportunities for education on mental/moral well-being based on non-use of nature the story of NR is particularly impressive from this point of view"/>
    <s v="There is no direct impact of use of ESS by SH"/>
    <s v="There are no conflicts with other SHs nor with NR"/>
    <s v="Expected involvement of SH is low"/>
    <n v="3"/>
    <n v="2"/>
    <n v="1"/>
    <n v="1"/>
    <n v="7"/>
    <m/>
    <m/>
    <m/>
  </r>
  <r>
    <s v="PP4"/>
    <x v="0"/>
    <x v="21"/>
    <x v="8"/>
    <s v="Academic/technical bodies"/>
    <x v="41"/>
    <s v="Providing opportunities for research on mental/moral well-being based on non-use of nature, story of NR &amp; its programs are specifically interesting for social studies"/>
    <s v="There is no direct impact of use of ESS by SH"/>
    <s v="There are no conflicts with other SHs nor with NR"/>
    <s v="Expected involvement of SH is medium, some students and mentors could participate in the research of the area"/>
    <n v="3"/>
    <n v="2"/>
    <n v="1"/>
    <n v="2"/>
    <n v="8"/>
    <m/>
    <m/>
    <m/>
  </r>
  <r>
    <s v="PP4"/>
    <x v="0"/>
    <x v="21"/>
    <x v="3"/>
    <s v="Governance/Public Bodies"/>
    <x v="24"/>
    <s v="Providing basis for the protection of the area in 1990s and protection of similar sites"/>
    <s v="There is no direct impact of use of ESS by SH"/>
    <s v="There are no conflicts with other SHs nor with NR"/>
    <s v="The official protection of NR based on this ESS recognised by the state in 1990s is a base for financial support to cover NR maintenance and development costs, involved through the Board"/>
    <n v="3"/>
    <n v="2"/>
    <n v="1"/>
    <n v="3"/>
    <n v="9"/>
    <m/>
    <m/>
    <m/>
  </r>
  <r>
    <s v="PP4"/>
    <x v="0"/>
    <x v="22"/>
    <x v="0"/>
    <s v="Citizens/Civil society/Organizations"/>
    <x v="0"/>
    <s v="Providing opportunities for moral well-being based on protection of the area for future generations"/>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0"/>
    <x v="22"/>
    <x v="1"/>
    <s v="Citizens/Civil society/Organizations"/>
    <x v="34"/>
    <s v="Providing opportunities for moral well-being based on protection of the area for future generations"/>
    <s v="There is no direct impact of use of ESS by SH"/>
    <s v="There are no conflicts with other SHs nor with NR"/>
    <s v="Expected involvement of SH is low"/>
    <n v="2"/>
    <n v="2"/>
    <n v="1"/>
    <n v="1"/>
    <n v="6"/>
    <m/>
    <m/>
    <m/>
  </r>
  <r>
    <s v="PP4"/>
    <x v="0"/>
    <x v="22"/>
    <x v="12"/>
    <s v="Business"/>
    <x v="35"/>
    <s v="Providing opportunities for tourism promotion, based also on moral well-being based on protection of the area for future generation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0"/>
    <x v="22"/>
    <x v="6"/>
    <s v="Governance/Public Bodies"/>
    <x v="9"/>
    <s v="Providing opportunities for moral well-being based on the protection of the area for future generations, improved image of the municipality"/>
    <s v="There is no direct impact of use of ESS by SH"/>
    <s v="There are no conflicts with other SHs nor with NR; conflicts from the past are still reflected in demands of the mayor for subtitution land"/>
    <s v="These aspects block or reduce the involvement"/>
    <n v="1"/>
    <n v="2"/>
    <n v="2"/>
    <n v="1"/>
    <n v="6"/>
    <m/>
    <m/>
    <m/>
  </r>
  <r>
    <s v="PP4"/>
    <x v="0"/>
    <x v="22"/>
    <x v="10"/>
    <s v="Business"/>
    <x v="17"/>
    <s v="Providing opportunities for moral well-being based on the protection of the area for future generations, improved image of the Port"/>
    <s v="There is no direct impact of use of ESS by SH"/>
    <s v="There are no conflicts with other SHs nor with NR"/>
    <s v="This is a base for involvements including financial support to cover different NR maintenance and development costs"/>
    <n v="2"/>
    <n v="2"/>
    <n v="1"/>
    <n v="2"/>
    <n v="7"/>
    <m/>
    <m/>
    <m/>
  </r>
  <r>
    <s v="PP4"/>
    <x v="0"/>
    <x v="22"/>
    <x v="2"/>
    <s v="Academic/technical bodies"/>
    <x v="32"/>
    <s v="Providing opportunities for education on moral well-being &amp; the protection of the area for future generations."/>
    <s v="There is no direct impact of use of ESS by SH"/>
    <s v="There are no conflicts with other SHs nor with NR"/>
    <s v="Expected involvement  of SH is medium, more future oriented (educating future generations to protect nature) "/>
    <n v="2"/>
    <n v="2"/>
    <n v="1"/>
    <n v="2"/>
    <n v="7"/>
    <m/>
    <m/>
    <m/>
  </r>
  <r>
    <s v="PP4"/>
    <x v="0"/>
    <x v="22"/>
    <x v="2"/>
    <s v="Academic/technical bodies"/>
    <x v="12"/>
    <s v="Providing opportunities for education on moral well-being &amp; the protection of the area for future generations"/>
    <s v="There is no direct impact of use of ESS by SH"/>
    <s v="There are no conflicts with other SHs nor with NR"/>
    <s v="Expected involvement of SH is low"/>
    <n v="2"/>
    <n v="2"/>
    <n v="1"/>
    <n v="1"/>
    <n v="6"/>
    <m/>
    <m/>
    <m/>
  </r>
  <r>
    <s v="PP4"/>
    <x v="0"/>
    <x v="22"/>
    <x v="8"/>
    <s v="Academic/technical bodies"/>
    <x v="41"/>
    <s v="Providing opportunities for research on moral well-being based on protection of nature for future generations, story of NR &amp; its programs are specifically interesting for social studies"/>
    <s v="There is no direct impact of use of ESS by SH"/>
    <s v="There are no conflicts with other SHs nor with NR"/>
    <s v="Expected involvement of SH is medium, some students and mentors could participate in the research of the area"/>
    <n v="3"/>
    <n v="2"/>
    <n v="1"/>
    <n v="2"/>
    <n v="8"/>
    <m/>
    <m/>
    <m/>
  </r>
  <r>
    <s v="PP4"/>
    <x v="0"/>
    <x v="22"/>
    <x v="3"/>
    <s v="Governance/Public Bodies"/>
    <x v="24"/>
    <s v="Providing basis for the protection of the area in 1990s and protection of similar sites"/>
    <s v="There is no direct impact of use of ESS by SH"/>
    <s v="There are no conflicts with other SHs nor with NR"/>
    <s v="The official protection of NR based on this ESS recognised by the state in 1990s is a base for financial support to cover NR maintenance and development costs, involved through the Board"/>
    <n v="3"/>
    <n v="2"/>
    <n v="1"/>
    <n v="3"/>
    <n v="9"/>
    <m/>
    <m/>
    <m/>
  </r>
  <r>
    <s v="PP4"/>
    <x v="0"/>
    <x v="23"/>
    <x v="0"/>
    <s v="Citizens/Civil society/Organizations"/>
    <x v="0"/>
    <s v="Providing fresh water for watering of the green areas in late summer, when the marsh is dried for grass cutting, there are other sources of water"/>
    <s v="There is no direct impact of use of ESS by SH"/>
    <s v="There are no conflicts with other SHs nor with NR"/>
    <s v="Expected involvement of SH is low"/>
    <n v="1"/>
    <n v="2"/>
    <n v="1"/>
    <n v="1"/>
    <n v="5"/>
    <m/>
    <m/>
    <m/>
  </r>
  <r>
    <s v="PP4"/>
    <x v="0"/>
    <x v="23"/>
    <x v="6"/>
    <s v="Governance/Public Bodies"/>
    <x v="9"/>
    <s v="Providing fresh water for watering of the public green areas in the summer, when the marsh is dried for vegetation removal, usually there are other alternatives"/>
    <s v="There is no direct impact of use of ESS by SH"/>
    <s v="There are no conflicts with other SHs nor with NR"/>
    <s v="The expected involvement is low"/>
    <n v="1"/>
    <n v="2"/>
    <n v="1"/>
    <n v="1"/>
    <n v="5"/>
    <m/>
    <m/>
    <m/>
  </r>
  <r>
    <s v="PP4"/>
    <x v="0"/>
    <x v="24"/>
    <x v="1"/>
    <s v="Citizens/Civil society/Organizations"/>
    <x v="34"/>
    <s v="Providing opportunities for use of the energy from renewable resources while visiting NR (small-scale)"/>
    <s v="There is no direct impact of use of ESS by SH."/>
    <s v="There are no conflicts with other SHs nor with NR"/>
    <s v="Expected involvement of SH is low"/>
    <n v="1"/>
    <n v="2"/>
    <n v="1"/>
    <n v="1"/>
    <n v="5"/>
    <m/>
    <m/>
    <m/>
  </r>
  <r>
    <s v="PP4"/>
    <x v="0"/>
    <x v="24"/>
    <x v="6"/>
    <s v="Governance/Public Bodies"/>
    <x v="9"/>
    <s v="Contribution towards better rating of the municipality in the use of energy from the renewable resources, very small share"/>
    <s v="There is no direct impact of use of ESS by SH"/>
    <s v="There are no conflicts with other SHs nor with NR"/>
    <s v="The expected involvement is low"/>
    <n v="1"/>
    <n v="2"/>
    <n v="1"/>
    <n v="1"/>
    <n v="5"/>
    <m/>
    <m/>
    <m/>
  </r>
  <r>
    <s v="PP4"/>
    <x v="0"/>
    <x v="25"/>
    <x v="0"/>
    <s v="Citizens/Civil society/Organizations"/>
    <x v="16"/>
    <s v="Improved view due to NR as a green belt in urban setting, for some villages located above the reserve the view is really improved "/>
    <s v="This ESS is a result of the NR's location in the urban setting, so the benefit by SHs do not impact the ESS"/>
    <s v="There are no conflicts with other SHs nor with NR"/>
    <s v="The involvement of SH in this field is not expected"/>
    <n v="2"/>
    <n v="2"/>
    <n v="1"/>
    <n v="1"/>
    <n v="6"/>
    <m/>
    <m/>
    <m/>
  </r>
  <r>
    <s v="PP4"/>
    <x v="0"/>
    <x v="25"/>
    <x v="1"/>
    <s v="Citizens/Civil society/Organizations"/>
    <x v="34"/>
    <s v="Improved view due to NR as a green belt in urban setting, improves the total visitation experience for the local people"/>
    <s v="This ESS is a result of the NR's location in the urban setting, so the benefit by SHs do not impact the ESS"/>
    <s v="There are no conflicts with other SHs nor with NR"/>
    <s v="The involvement of SH in this field is not expected"/>
    <n v="2"/>
    <n v="2"/>
    <n v="1"/>
    <n v="1"/>
    <n v="6"/>
    <m/>
    <m/>
    <m/>
  </r>
  <r>
    <s v="PP4"/>
    <x v="0"/>
    <x v="25"/>
    <x v="12"/>
    <s v="Business"/>
    <x v="35"/>
    <s v="Improved view due to NR as a green belt in urban setting, improves the total visitation experience for the tourists"/>
    <s v="This ESS is a result of the NR's location in the urban setting, so the benefit by SHs do not impact the ESS"/>
    <s v="There are no conflicts with other SHs nor with NR"/>
    <s v="The involvement of SH in this field is not expected"/>
    <n v="2"/>
    <n v="2"/>
    <n v="1"/>
    <n v="1"/>
    <n v="6"/>
    <m/>
    <m/>
    <m/>
  </r>
  <r>
    <s v="PP4"/>
    <x v="0"/>
    <x v="25"/>
    <x v="5"/>
    <s v="Business"/>
    <x v="8"/>
    <s v="Improved view due to NR as a green belt in urban setting increases the prices of the surrounding real estate up to 15%"/>
    <s v="This ESS is a result of the NR's location in the urban setting, so the benefit by SHs do not impact the ESS"/>
    <s v="There are no conflicts with other SHs nor with NR"/>
    <s v="The involvement of SH in this field is not expected"/>
    <n v="2"/>
    <n v="2"/>
    <n v="1"/>
    <n v="1"/>
    <n v="6"/>
    <m/>
    <m/>
    <m/>
  </r>
  <r>
    <s v="PP4"/>
    <x v="0"/>
    <x v="25"/>
    <x v="14"/>
    <s v="Business"/>
    <x v="25"/>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25"/>
    <x v="6"/>
    <s v="Governance/Public Bodies"/>
    <x v="9"/>
    <s v="Improved view due to NR as a green belt in urban setting, last proof of the island past of Koper, no other area remains with this importance"/>
    <s v="This ESS is a result of the NR's location in the urban setting, so the benefit by local municipality and people does not impact the ESS"/>
    <s v="No conflicts recorded but through the process of their spatial planning of the areas near the NR they neglected the opportunity they could develop"/>
    <s v="Municipality has interest to improve the green connections and areas outside NR and connect it this way with urban centre"/>
    <n v="2"/>
    <n v="2"/>
    <n v="1"/>
    <n v="3"/>
    <n v="8"/>
    <m/>
    <m/>
    <m/>
  </r>
  <r>
    <s v="PP4"/>
    <x v="0"/>
    <x v="25"/>
    <x v="6"/>
    <s v="Governance/Public Bodies"/>
    <x v="54"/>
    <s v="Improved view due to NR as a green belt in urban setting, a point of interest for their green trail connections with PAs there"/>
    <s v="This ESS is a result of the NR's location in the urban setting, so the benefit by local municipality and people does not impact the ESS"/>
    <s v="There are no conflicts with other SHs nor with NR"/>
    <s v="Municipality has interest to improve the green connections and areas outside NR and connect it this way with urban centre"/>
    <n v="2"/>
    <n v="2"/>
    <n v="1"/>
    <n v="3"/>
    <n v="8"/>
    <m/>
    <m/>
    <m/>
  </r>
  <r>
    <s v="PP4"/>
    <x v="0"/>
    <x v="25"/>
    <x v="13"/>
    <s v="Governance/Public Bodies"/>
    <x v="26"/>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25"/>
    <x v="10"/>
    <s v="Business"/>
    <x v="17"/>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25"/>
    <x v="11"/>
    <s v="Governance/Public Bodies"/>
    <x v="18"/>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0"/>
    <x v="25"/>
    <x v="3"/>
    <s v="Governance/Public Bodies"/>
    <x v="24"/>
    <s v="Screening along the nature trails helps to prevent the negative impacts of visitors to protected species, organisation of the NR to screen the urban surroundings and open the views to NR"/>
    <s v="This ESS is a result of the NR's location in the urban setting, so the benefit by SHs do not impact the ESS"/>
    <s v="There are no conflicts with other SHs nor with NR"/>
    <s v="The involvement is expected in development of more green areas and PAs, not in the management of this ESS (task of the reserve manager DOPPS)"/>
    <n v="2"/>
    <n v="2"/>
    <n v="1"/>
    <n v="1"/>
    <n v="6"/>
    <m/>
    <m/>
    <m/>
  </r>
  <r>
    <s v="PP4"/>
    <x v="0"/>
    <x v="26"/>
    <x v="0"/>
    <s v="Citizens/Civil society/Organizations"/>
    <x v="27"/>
    <s v="Improved flood protection through levees &amp; other infrastructure in the NR to control inside and outside flows"/>
    <s v="The benefit of the SHs do not impact the ESS"/>
    <s v="There are no conflicts with other SHs nor with NR"/>
    <s v="The involvement of SH in this field is not expected"/>
    <n v="3"/>
    <n v="2"/>
    <n v="1"/>
    <n v="1"/>
    <n v="7"/>
    <m/>
    <m/>
    <m/>
  </r>
  <r>
    <s v="PP4"/>
    <x v="0"/>
    <x v="26"/>
    <x v="14"/>
    <s v="Business"/>
    <x v="25"/>
    <s v="Improved flood protection through levees &amp; other infrastructure in the NR to control inside and outside flows"/>
    <s v="The benefit of the SHs do not impact the ESS"/>
    <s v="There are no conflicts with other SHs nor with NR"/>
    <s v="The involvement of SH in this field is not expected"/>
    <n v="2"/>
    <n v="2"/>
    <n v="1"/>
    <n v="1"/>
    <n v="6"/>
    <m/>
    <m/>
    <m/>
  </r>
  <r>
    <s v="PP4"/>
    <x v="0"/>
    <x v="26"/>
    <x v="6"/>
    <s v="Governance/Public Bodies"/>
    <x v="9"/>
    <s v="Improved flood protection through levees &amp; other infrastructure in the NR to control inside and outside flows"/>
    <s v="The benefit of the SHs do not impact the ESS"/>
    <s v="There are no conflicts with other SHs nor with NR"/>
    <s v="The Municipality got involved in the fundraising process for the change of the sluice system, but the problem will be solved through LIFE project where they will not participate"/>
    <n v="2"/>
    <n v="2"/>
    <n v="1"/>
    <n v="1"/>
    <n v="6"/>
    <m/>
    <m/>
    <m/>
  </r>
  <r>
    <s v="PP4"/>
    <x v="0"/>
    <x v="26"/>
    <x v="7"/>
    <s v="Governance/Public Bodies"/>
    <x v="10"/>
    <s v="Improved flood protection through levees &amp; other infrastructure in the NR to control inside and outside flows"/>
    <s v="The benefit of the SHs do not impact the ESS"/>
    <s v="There are no conflicts with other SHs nor with NR"/>
    <s v="The Agency is involved in the project of improving the infrastructure within the NR to improve flood protection, will act as a LIFE project partner too"/>
    <n v="3"/>
    <n v="4"/>
    <n v="2"/>
    <n v="3"/>
    <n v="12"/>
    <m/>
    <m/>
    <m/>
  </r>
  <r>
    <s v="PP4"/>
    <x v="0"/>
    <x v="26"/>
    <x v="13"/>
    <s v="Governance/Public Bodies"/>
    <x v="26"/>
    <s v="Improved flood protection through levees &amp; other infrastructure in the NR to control inside and outside flows"/>
    <s v="The benefit of the SHs do not impact the ESS"/>
    <s v="There are no conflicts with other SHs nor with NR"/>
    <s v="The involvement of SH in this field is not expected"/>
    <n v="2"/>
    <n v="2"/>
    <n v="1"/>
    <n v="1"/>
    <n v="6"/>
    <m/>
    <m/>
    <m/>
  </r>
  <r>
    <s v="PP4"/>
    <x v="0"/>
    <x v="26"/>
    <x v="10"/>
    <s v="Business"/>
    <x v="17"/>
    <s v="Improved flood protection through levees &amp; other infrastructure in the NR to control inside and outside flows"/>
    <s v="The benefit of the SHs do not impact the ESS"/>
    <s v="There are no conflicts with other SHs nor with NR"/>
    <s v="The involvement of SH in this field is not expected"/>
    <n v="2"/>
    <n v="2"/>
    <n v="1"/>
    <n v="1"/>
    <n v="6"/>
    <m/>
    <m/>
    <m/>
  </r>
  <r>
    <s v="PP4"/>
    <x v="0"/>
    <x v="27"/>
    <x v="0"/>
    <s v="Citizens/Civil society/Organizations"/>
    <x v="0"/>
    <s v="Providing opportunities for birdwatching and observation of other species, nature photography, few other alternatives in nearby PAs_x000a_"/>
    <s v="There is no direct impact of use of ESS by SH"/>
    <s v="There are no conflicts with other SHs nor with NR"/>
    <s v="Expected involvement of SH is low, they could be motivated  to participate in the real management such as different volunteer programs"/>
    <n v="2"/>
    <n v="2"/>
    <n v="1"/>
    <n v="2"/>
    <n v="7"/>
    <m/>
    <m/>
    <m/>
  </r>
  <r>
    <s v="PP4"/>
    <x v="0"/>
    <x v="27"/>
    <x v="1"/>
    <s v="Citizens/Civil society/Organizations"/>
    <x v="38"/>
    <s v="Providing opportunities for birdwatching and observation of other species, nature photography, few other alternatives in nearby PAs_x000a_"/>
    <s v="There is no direct impact of use of ESS by SH"/>
    <s v="There are no conflicts with other SHs nor with NR"/>
    <s v="Expected involvement of SH is low, they could be motivated  to participate in the real management such as different volunteer programs"/>
    <n v="3"/>
    <n v="2"/>
    <n v="1"/>
    <n v="2"/>
    <n v="8"/>
    <m/>
    <m/>
    <m/>
  </r>
  <r>
    <s v="PP4"/>
    <x v="0"/>
    <x v="27"/>
    <x v="1"/>
    <s v="Citizens/Civil society/Organizations"/>
    <x v="37"/>
    <s v="Providing opportunities for birdwatching and observation of other species, nature photography, few other alternatives in nearby PAs_x000a_"/>
    <s v="There is no direct impact of use of ESS by SH"/>
    <s v="There are no conflicts with other SHs nor with NR"/>
    <s v="Expected involvement of SH is low, they could be motivated  to participate in the real management such as different volunteer programs"/>
    <n v="2"/>
    <n v="2"/>
    <n v="1"/>
    <n v="1"/>
    <n v="6"/>
    <m/>
    <m/>
    <m/>
  </r>
  <r>
    <s v="PP4"/>
    <x v="0"/>
    <x v="27"/>
    <x v="1"/>
    <s v="Citizens/Civil society/Organizations"/>
    <x v="39"/>
    <s v="Providing opportunities for birdwatching and observation of other species, nature photography. Part of PA facilities is adapted to people with special needs, few other alternatives nearby_x000a_"/>
    <s v="There is no direct impact of use of ESS by SH"/>
    <s v="There are no conflicts with other SHs nor with NR"/>
    <s v="The involvement by SH is low. Their involvement is needed to improve the facilities to better suit their needs"/>
    <n v="3"/>
    <n v="2"/>
    <n v="1"/>
    <n v="2"/>
    <n v="8"/>
    <m/>
    <m/>
    <m/>
  </r>
  <r>
    <s v="PP4"/>
    <x v="0"/>
    <x v="27"/>
    <x v="12"/>
    <s v="Business"/>
    <x v="35"/>
    <s v="Providing opportunities for birdwatching and observation of other species, nature photography, few other alternatives in nearby PAs_x000a_"/>
    <s v="There is no direct impact of use of ESS by SH"/>
    <s v="There are no conflicts with other SHs nor with NR "/>
    <s v="Expected involvement  of SH is medium, particularly in promoting the area for visitation to their guests"/>
    <n v="2"/>
    <n v="2"/>
    <n v="1"/>
    <n v="2"/>
    <n v="7"/>
    <m/>
    <m/>
    <m/>
  </r>
  <r>
    <s v="PP4"/>
    <x v="0"/>
    <x v="27"/>
    <x v="5"/>
    <s v="Business"/>
    <x v="8"/>
    <s v="Unique nature observation facilities near real estate selling areas represent a sales advantage for real estate businesses, but there are also other alternatives to raise profile"/>
    <s v="There is no direct impact of use of ESS by SH"/>
    <s v="There are no conflicts with other SHs nor with NR"/>
    <s v="Involvement by real estate businesses is not expected"/>
    <n v="1"/>
    <n v="2"/>
    <n v="1"/>
    <n v="1"/>
    <n v="5"/>
    <m/>
    <m/>
    <m/>
  </r>
  <r>
    <s v="PP4"/>
    <x v="0"/>
    <x v="27"/>
    <x v="6"/>
    <s v="Governance/Public Bodies"/>
    <x v="40"/>
    <s v="Unique nature observation facilities in NR improve the image of the municipality"/>
    <s v="There is no direct impact of use of ESS by SH"/>
    <s v="There are no conflicts with other SHs nor with NR"/>
    <s v="Involvement through NR Board and promotion of NR by municipal tourism office"/>
    <n v="1"/>
    <n v="2"/>
    <n v="1"/>
    <n v="2"/>
    <n v="6"/>
    <m/>
    <m/>
    <m/>
  </r>
  <r>
    <s v="PP4"/>
    <x v="0"/>
    <x v="27"/>
    <x v="10"/>
    <s v="Business"/>
    <x v="17"/>
    <s v="Unique nature observation facilities in NR improve the image of the port, co-operation in sharing the groups"/>
    <s v="There is no direct impact of use of ESS by SH"/>
    <s v="There are no conflicts with other SHs nor with NR"/>
    <s v="Involvement through active co-operation in visitation of both areas and financial support to the NR for improvements of visitor facilities"/>
    <n v="2"/>
    <n v="2"/>
    <n v="1"/>
    <n v="3"/>
    <n v="8"/>
    <m/>
    <m/>
    <m/>
  </r>
  <r>
    <s v="PP4"/>
    <x v="0"/>
    <x v="27"/>
    <x v="11"/>
    <s v="Governance/Public Bodies"/>
    <x v="18"/>
    <s v="Direct contact with nature in NR improve the health of the population, but there are also many other alternatives"/>
    <s v="There is no direct impact of use of ESS by SH"/>
    <s v="There are no conflicts with other SHs nor with NR"/>
    <s v="Involvement by health sector SHs is not expected"/>
    <n v="1"/>
    <n v="2"/>
    <n v="1"/>
    <n v="1"/>
    <n v="5"/>
    <m/>
    <m/>
    <m/>
  </r>
  <r>
    <s v="PP4"/>
    <x v="0"/>
    <x v="27"/>
    <x v="2"/>
    <s v="Academic/technical bodies"/>
    <x v="32"/>
    <s v="Field-trips for schools including nature observation along the nature trails and from the visitor facilities, there are not many other alternatives"/>
    <s v="There is no direct impact of use of ESS by SH"/>
    <s v="There are no conflicts with other SHs nor with NR"/>
    <s v="Expected involvement  of SH is medium, more future oriented (educating future generations to protect nature) "/>
    <n v="2"/>
    <n v="2"/>
    <n v="1"/>
    <n v="2"/>
    <n v="7"/>
    <m/>
    <m/>
    <m/>
  </r>
  <r>
    <s v="PP4"/>
    <x v="0"/>
    <x v="27"/>
    <x v="2"/>
    <s v="Academic/technical bodies"/>
    <x v="12"/>
    <s v="Field-trips for other groups including nature observation along the nature trails and from the visitor facilities, there are not many other alternatives"/>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0"/>
    <x v="27"/>
    <x v="8"/>
    <s v="Academic/technical bodies"/>
    <x v="41"/>
    <s v="Research of the impacts of direct contact with nature &amp; its observation on the population of animal and plant species, there are other alternatives"/>
    <s v="There is no direct impact of use of ESS by SH"/>
    <s v="There are no conflicts with other SHs nor with NR"/>
    <s v="Expected involvement is medium, some students and their mentors can be motivated to carry out research work in NR"/>
    <n v="1"/>
    <n v="2"/>
    <n v="1"/>
    <n v="2"/>
    <n v="6"/>
    <m/>
    <m/>
    <m/>
  </r>
  <r>
    <s v="PP4"/>
    <x v="0"/>
    <x v="27"/>
    <x v="4"/>
    <s v="Citizens/Civil society/Organizations"/>
    <x v="42"/>
    <s v="Providing oportunities for nature photography, there are other alternatives on the coast and its hinterlands"/>
    <s v="There is no direct impact of use of ESS by SH"/>
    <s v="Expected conflict with area manager in terms of their demands for improvement of the infrastructure and their access to the areas not accessible for visitors"/>
    <s v="Expected involvement of SH is low, they could be motivated  to participate in case some special area would be organised for them"/>
    <n v="2"/>
    <n v="2"/>
    <n v="2"/>
    <n v="1"/>
    <n v="7"/>
    <m/>
    <m/>
    <m/>
  </r>
  <r>
    <s v="PP4"/>
    <x v="0"/>
    <x v="28"/>
    <x v="0"/>
    <s v="Citizens/Civil society/Organizations"/>
    <x v="0"/>
    <s v="Providing opportunities for walking, running, horse-riding along the nature trails, free parking arranged in PA, other alternatives are less natural_x000a_"/>
    <s v="There is no direct impact of use of ESS by SH"/>
    <s v="Conflicts between joggers and quiet visitors, guided groups, caused by joggers"/>
    <s v="Expected involvement  of SH is low as people don't feel responsible for these sort of issues, it is a task of the manager/ warden service to prevent the negative impact of the joggers"/>
    <n v="2"/>
    <n v="2"/>
    <n v="1"/>
    <n v="1"/>
    <n v="6"/>
    <m/>
    <m/>
    <m/>
  </r>
  <r>
    <s v="PP4"/>
    <x v="0"/>
    <x v="28"/>
    <x v="1"/>
    <s v="Citizens/Civil society/Organizations"/>
    <x v="36"/>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Conflicts between joggers and quiet visitors, guided groups, caused by joggers"/>
    <s v="Expected involvement  of SH is low as people don't feel responsible for these sort of issues, it is a task of the manager/ warden service to prevent the negative impact of the joggers"/>
    <n v="2"/>
    <n v="4"/>
    <n v="2"/>
    <n v="1"/>
    <n v="9"/>
    <m/>
    <m/>
    <m/>
  </r>
  <r>
    <s v="PP4"/>
    <x v="0"/>
    <x v="28"/>
    <x v="1"/>
    <s v="Citizens/Civil society/Organizations"/>
    <x v="37"/>
    <s v="Providing opportunities for walking, running, horse-riding along the nature trails, free parking arranged in PA, there are other alternatives_x000a_"/>
    <s v="The benefit of the SHs do not impact the ESS"/>
    <s v="Conflicts between joggers and quiet visitors, guided groups, caused by joggers"/>
    <s v="Expected involvement  of SH is low"/>
    <n v="2"/>
    <n v="2"/>
    <n v="1"/>
    <n v="1"/>
    <n v="6"/>
    <m/>
    <m/>
    <m/>
  </r>
  <r>
    <s v="PP4"/>
    <x v="0"/>
    <x v="28"/>
    <x v="1"/>
    <s v="Citizens/Civil society/Organizations"/>
    <x v="1"/>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Conflicts between joggers and quiet visitors, guided groups, caused by joggers"/>
    <s v="Expected involvement  of SH is medium, people who are aware of the correct conduct in NR tend to warn the joggers if they run out of recreation times etc "/>
    <n v="2"/>
    <n v="2"/>
    <n v="1"/>
    <n v="2"/>
    <n v="7"/>
    <m/>
    <m/>
    <m/>
  </r>
  <r>
    <s v="PP4"/>
    <x v="0"/>
    <x v="28"/>
    <x v="12"/>
    <s v="Business"/>
    <x v="35"/>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There are no conflicts with other SHs nor with NR "/>
    <s v="Expected involvement  of SH is medium, particularly in promoting the area for visitation to their guests"/>
    <n v="2"/>
    <n v="2"/>
    <n v="1"/>
    <n v="2"/>
    <n v="7"/>
    <m/>
    <m/>
    <m/>
  </r>
  <r>
    <s v="PP4"/>
    <x v="0"/>
    <x v="28"/>
    <x v="5"/>
    <s v="Business"/>
    <x v="8"/>
    <s v="Walking and running opportunities in NR near real estate selling areas represent a sales advantage for real estate businesses, but there are also other alternatives"/>
    <s v="There is no direct impact of use of ESS by SH; the potential increase of recreation could impact the species near the trails, but PA manager can take measures to regulate the visitation"/>
    <s v="There are no conflicts with other SHs nor with NR"/>
    <s v="Involvement by real estate businesses is not expected"/>
    <n v="1"/>
    <n v="2"/>
    <n v="1"/>
    <n v="1"/>
    <n v="5"/>
    <m/>
    <m/>
    <m/>
  </r>
  <r>
    <s v="PP4"/>
    <x v="0"/>
    <x v="28"/>
    <x v="6"/>
    <s v="Governance/Public Bodies"/>
    <x v="40"/>
    <s v="Walking and running opportunities in NR improve the image of the municipality, but there are also other alternatives"/>
    <s v="There is no direct impact of use of ESS by SH; the potential increase of recreation could impact the species near the trails, but PA manager can take measures to regulate the visitation"/>
    <s v="There are no conflicts with other SHs nor with NR"/>
    <s v="Involvement through NR Board-mainly through organisation of other recreational areas which people can use to avoid unwanted increase of the recreation within NR, promotion of NR"/>
    <n v="1"/>
    <n v="2"/>
    <n v="1"/>
    <n v="2"/>
    <n v="6"/>
    <m/>
    <m/>
    <m/>
  </r>
  <r>
    <s v="PP4"/>
    <x v="0"/>
    <x v="28"/>
    <x v="11"/>
    <s v="Governance/Public Bodies"/>
    <x v="18"/>
    <s v="Walking and running opportunities in NR improve the health of the population, but there are also many other alternatives"/>
    <s v="There is no direct impact of use of ESS by SH; the potential increase of recreation could impact the species near the trails, but PA manager can take measures to regulate the visitation"/>
    <s v="There are no conflicts with other SHs nor with NR"/>
    <s v="Involvement by health sector SHs is not expected"/>
    <n v="1"/>
    <n v="2"/>
    <n v="1"/>
    <n v="1"/>
    <n v="5"/>
    <m/>
    <m/>
    <m/>
  </r>
  <r>
    <s v="PP4"/>
    <x v="0"/>
    <x v="28"/>
    <x v="2"/>
    <s v="Academic/technical bodies"/>
    <x v="32"/>
    <s v="Field-trips for schools including walks along the nature trails, there are some more alternatives locally in other PAs"/>
    <s v="There is no direct impact of use of ESS by SH"/>
    <s v="There are no conflicts with other SHs nor with NR"/>
    <s v="Expected involvement  of SH is medium, more future oriented (educating future generations to protect nature) "/>
    <n v="2"/>
    <n v="2"/>
    <n v="1"/>
    <n v="2"/>
    <n v="7"/>
    <m/>
    <m/>
    <m/>
  </r>
  <r>
    <s v="PP4"/>
    <x v="0"/>
    <x v="28"/>
    <x v="2"/>
    <s v="Academic/technical bodies"/>
    <x v="12"/>
    <s v="Field-trips for informal expert groups including walks along the nature trails, there are other alternatives"/>
    <s v="There is no direct impact of use of ESS by SH"/>
    <s v="There are no conflicts with other SHs nor with NR"/>
    <s v="Expected involvement  of SH is low to medium "/>
    <n v="1"/>
    <n v="2"/>
    <n v="1"/>
    <n v="1"/>
    <n v="5"/>
    <m/>
    <m/>
    <m/>
  </r>
  <r>
    <s v="PP4"/>
    <x v="0"/>
    <x v="29"/>
    <x v="0"/>
    <s v="Citizens/Civil society/Organizations"/>
    <x v="49"/>
    <s v="Providing historical identity to Italian minority (special sub-group), no alternative"/>
    <s v="There is no direct impact of use of ESS by SH"/>
    <s v="There are no conflicts with other SHs nor with NR"/>
    <s v="Expected involvement of SH is medium, they are particularly interested in use of bilingualism in NR interpretation and signalisation which the manager is fully respecting"/>
    <n v="3"/>
    <n v="2"/>
    <n v="1"/>
    <n v="2"/>
    <n v="8"/>
    <m/>
    <m/>
    <m/>
  </r>
  <r>
    <s v="PP4"/>
    <x v="0"/>
    <x v="29"/>
    <x v="1"/>
    <s v="Citizens/Civil society/Organizations"/>
    <x v="34"/>
    <s v="Providing opportunities to understand local identity &amp; history (exhibition), other alternatives available"/>
    <s v="There is no direct impact of use of ESS by SH"/>
    <s v="There are no conflicts with other SHs nor with NR"/>
    <s v="Expected involvement of SH is low"/>
    <n v="1"/>
    <n v="2"/>
    <n v="1"/>
    <n v="1"/>
    <n v="5"/>
    <m/>
    <m/>
    <m/>
  </r>
  <r>
    <s v="PP4"/>
    <x v="0"/>
    <x v="29"/>
    <x v="12"/>
    <s v="Business"/>
    <x v="35"/>
    <s v="Providing opportunities to develop nature-based tourism offer, and present their offer in relation with a green tourism destination"/>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0"/>
    <x v="29"/>
    <x v="6"/>
    <s v="Governance/Public Bodies"/>
    <x v="40"/>
    <s v="Providing opportunities to develop nature-based tourism offer, and present itself as a green tourism destination, NR is the only area which brings the municipality this benefit"/>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which is very relevant for the municipality, connected with other sights within the municipality"/>
    <n v="3"/>
    <n v="2"/>
    <n v="1"/>
    <n v="3"/>
    <n v="9"/>
    <m/>
    <m/>
    <m/>
  </r>
  <r>
    <s v="PP4"/>
    <x v="0"/>
    <x v="29"/>
    <x v="2"/>
    <s v="Academic/technical bodies"/>
    <x v="50"/>
    <s v="Providing opportunities for practical work on development of nature-based tourism programs for tourism students, there are other alternatives_x000a_"/>
    <s v="There is no direct impact of use of ESS by SH"/>
    <s v="There are no conflicts with other SHs nor with NR"/>
    <s v="Expected involvement of SH is medium, some students can participate in research or development of nature-based tourism programs  and programs of practical training "/>
    <n v="2"/>
    <n v="2"/>
    <n v="1"/>
    <n v="2"/>
    <n v="7"/>
    <m/>
    <m/>
    <m/>
  </r>
  <r>
    <s v="PP4"/>
    <x v="0"/>
    <x v="29"/>
    <x v="8"/>
    <s v="Academic/technical bodies"/>
    <x v="51"/>
    <s v="Providing opportunities for nature-based tourism development &amp; research. Possibility for project cooperation, NR as project area, there are some other alternatives"/>
    <s v="There is no direct impact of use of ESS by SH"/>
    <s v="There are no conflicts with other SHs nor with NR"/>
    <s v="Expected involvement of SH is medium, they could be motivated  to participate research and project co-operation with NR"/>
    <n v="2"/>
    <n v="2"/>
    <n v="1"/>
    <n v="2"/>
    <n v="7"/>
    <m/>
    <m/>
    <m/>
  </r>
  <r>
    <s v="PP4"/>
    <x v="0"/>
    <x v="29"/>
    <x v="4"/>
    <s v="Citizens/Civil society/Organizations"/>
    <x v="6"/>
    <s v="Providing opportunities for artistic work based on local identity. Use of natural wetland material, there are other alternatives"/>
    <s v="There is no direct impact of use of ESS by SH"/>
    <s v="There are no conflicts with other SHs nor with NR"/>
    <s v="Expected involvement of SH is medium, they could be motivated in development of artistic programs"/>
    <n v="2"/>
    <n v="2"/>
    <n v="1"/>
    <n v="2"/>
    <n v="7"/>
    <m/>
    <m/>
    <m/>
  </r>
  <r>
    <s v="PP4"/>
    <x v="1"/>
    <x v="4"/>
    <x v="0"/>
    <s v="Citizens/Civil society/Organizations"/>
    <x v="16"/>
    <s v="Improved view due to NR as a green belt in urban setting, for some villages located above the reserve the view is really improved "/>
    <s v="This ESS is a result of the NR's location in the urban setting, so the benefit by SHs do not impact the ESS"/>
    <s v="There are no conflicts with other SHs nor with NR"/>
    <s v="The involvement of SH in this field is not expected"/>
    <n v="2"/>
    <n v="2"/>
    <n v="1"/>
    <n v="1"/>
    <n v="6"/>
    <m/>
    <m/>
    <m/>
  </r>
  <r>
    <s v="PP4"/>
    <x v="1"/>
    <x v="4"/>
    <x v="1"/>
    <s v="Citizens/Civil society/Organizations"/>
    <x v="1"/>
    <s v="Improved view due to NR as a green belt in urban setting, improves the total visitation experience for the local people"/>
    <s v="This ESS is a result of the NR's location in the urban setting, so the benefit by SHs do not impact the ESS"/>
    <s v="There are no conflicts with other SHs nor with NR"/>
    <s v="The involvement of SH in this field is not expected"/>
    <n v="2"/>
    <n v="2"/>
    <n v="1"/>
    <n v="1"/>
    <n v="6"/>
    <m/>
    <m/>
    <m/>
  </r>
  <r>
    <s v="PP4"/>
    <x v="1"/>
    <x v="4"/>
    <x v="12"/>
    <s v="Business"/>
    <x v="21"/>
    <s v="Improved view due to NR as a green belt in urban setting, improves the total visitation experience for the tourists"/>
    <s v="This ESS is a result of the NR's location in the urban setting, so the benefit by SHs do not impact the ESS"/>
    <s v="There are no conflicts with other SHs nor with NR"/>
    <s v="Tourism industry representatives might get involved with education about the benefits of the area and further on, sending suitable visitors to NR, which look for such experience, working with the is really important for NR"/>
    <n v="2"/>
    <n v="2"/>
    <n v="1"/>
    <n v="2"/>
    <n v="7"/>
    <m/>
    <m/>
    <m/>
  </r>
  <r>
    <s v="PP4"/>
    <x v="1"/>
    <x v="4"/>
    <x v="5"/>
    <s v="Business"/>
    <x v="8"/>
    <s v="Improved view due to NR as a green belt in urban setting increases the prices of the surrounding real estate up to 15%"/>
    <s v="This ESS is a result of the NR's location in the urban setting, so the benefit by SHs do not impact the ESS"/>
    <s v="There are no conflicts with other SHs nor with NR"/>
    <s v="The involvement of SH in this field is not expected"/>
    <n v="2"/>
    <n v="2"/>
    <n v="1"/>
    <n v="1"/>
    <n v="6"/>
    <m/>
    <m/>
    <m/>
  </r>
  <r>
    <s v="PP4"/>
    <x v="1"/>
    <x v="4"/>
    <x v="14"/>
    <s v="Business"/>
    <x v="25"/>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4"/>
    <x v="6"/>
    <s v="Governance/Public Bodies"/>
    <x v="9"/>
    <s v="Improved view due to NR as a green belt in urban setting, last proof of the island past of Koper, no other area remains with this importance"/>
    <s v="This ESS is a result of the NR's location in the urban setting, so the benefit by local municipality and people does not impact the ESS"/>
    <s v="No conflicts recorded but through the process of their spatial planning of the areas near the NR they neglected the opportunity they could develop"/>
    <s v="Municipality has interest to improve the green connections and areas outside NR and connect it this way with urban centre"/>
    <n v="2"/>
    <n v="2"/>
    <n v="1"/>
    <n v="3"/>
    <n v="8"/>
    <m/>
    <m/>
    <m/>
  </r>
  <r>
    <s v="PP4"/>
    <x v="1"/>
    <x v="4"/>
    <x v="13"/>
    <s v="Governance/Public Bodies"/>
    <x v="26"/>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4"/>
    <x v="10"/>
    <s v="Business"/>
    <x v="17"/>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4"/>
    <x v="11"/>
    <s v="Governance/Public Bodies"/>
    <x v="18"/>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4"/>
    <x v="3"/>
    <s v="Governance/Public Bodies"/>
    <x v="24"/>
    <s v="Screening along the nature trails helps to prevent the negative impacts of visitors to protected species, organisation of the NR to screen the urban surroundings and open the views to NR"/>
    <s v="This ESS is a result of the NR's location in the urban setting, so the benefit by SHs do not impact the ESS"/>
    <s v="There are no conflicts with other SHs nor with NR"/>
    <s v="The involvement is expected in development of more green areas and PAs, not in the management of this ESS (task of the reserve manager DOPPS)"/>
    <n v="2"/>
    <n v="2"/>
    <n v="1"/>
    <n v="1"/>
    <n v="6"/>
    <m/>
    <m/>
    <m/>
  </r>
  <r>
    <s v="PP4"/>
    <x v="1"/>
    <x v="5"/>
    <x v="0"/>
    <s v="Citizens/Civil society/Organizations"/>
    <x v="27"/>
    <s v="Improved flood protection through the capacity of the ES to retain and accumulate high waters"/>
    <s v="The benefit of the SHs do not impact the ESS"/>
    <s v="There are no conflicts with other SHs nor with NR"/>
    <s v="The involvement of SH in this field is not expected"/>
    <n v="3"/>
    <n v="2"/>
    <n v="1"/>
    <n v="1"/>
    <n v="7"/>
    <m/>
    <m/>
    <m/>
  </r>
  <r>
    <s v="PP4"/>
    <x v="1"/>
    <x v="5"/>
    <x v="14"/>
    <s v="Business"/>
    <x v="25"/>
    <s v="Improved flood protection through the capacity of the ES to retain and accumulate high waters"/>
    <s v="The benefit of the SHs do not impact the ESS"/>
    <s v="There are no conflicts with other SHs nor with NR"/>
    <s v="The involvement of SH in this field is not expected"/>
    <n v="2"/>
    <n v="2"/>
    <n v="1"/>
    <n v="1"/>
    <n v="6"/>
    <m/>
    <m/>
    <m/>
  </r>
  <r>
    <s v="PP4"/>
    <x v="1"/>
    <x v="5"/>
    <x v="6"/>
    <s v="Governance/Public Bodies"/>
    <x v="9"/>
    <s v="Improved flood protection through the capacity of the ES to retain and accumulate high waters"/>
    <s v="The benefit of the SHs do not impact the ESS"/>
    <s v="There are no conflicts with other SHs nor with NR"/>
    <s v="The involvement of SH in this field is not expected"/>
    <n v="2"/>
    <n v="2"/>
    <n v="1"/>
    <n v="1"/>
    <n v="6"/>
    <m/>
    <m/>
    <m/>
  </r>
  <r>
    <s v="PP4"/>
    <x v="1"/>
    <x v="5"/>
    <x v="7"/>
    <s v="Governance/Public Bodies"/>
    <x v="10"/>
    <s v="Improved flood protection through the capacity of the ES to retain and accumulate high waters, protocol of actuation in case of floods missing"/>
    <s v="The benefit of the SHs do not impact the ESS, but the negative impact can be caused by the lack of protocol"/>
    <s v="There are conflicts among SHs in case of floods due to the lack of protocol, the Agency is responsible for its adoption"/>
    <s v="The Agency is already co-operating with reserve manager and SHs but there is a lack of energy to finalise the protocol, co-operation through NR Board as well"/>
    <n v="3"/>
    <n v="6"/>
    <n v="2"/>
    <n v="3"/>
    <n v="14"/>
    <m/>
    <m/>
    <m/>
  </r>
  <r>
    <s v="PP4"/>
    <x v="1"/>
    <x v="5"/>
    <x v="13"/>
    <s v="Governance/Public Bodies"/>
    <x v="26"/>
    <s v="Improved flood protection through the capacity of the ES to retain and accumulate high waters"/>
    <s v="The benefit of the SHs do not impact the ESS"/>
    <s v="There are no conflicts with other SHs nor with NR"/>
    <s v="The involvement of SH in this field is not expected"/>
    <n v="2"/>
    <n v="2"/>
    <n v="1"/>
    <n v="1"/>
    <n v="6"/>
    <m/>
    <m/>
    <m/>
  </r>
  <r>
    <s v="PP4"/>
    <x v="1"/>
    <x v="5"/>
    <x v="10"/>
    <s v="Business"/>
    <x v="17"/>
    <s v="Improved flood protection through the capacity of the ES to retain and accumulate high waters"/>
    <s v="The benefit of the SHs do not impact the ESS"/>
    <s v="There are no conflicts with other SHs nor with NR"/>
    <s v="The Port is already co-operating with PA manager to upgrade the sea channel sluice system, but it will be resolved by PA manager with the Climate Change Funds "/>
    <n v="2"/>
    <n v="2"/>
    <n v="1"/>
    <n v="2"/>
    <n v="7"/>
    <m/>
    <m/>
    <m/>
  </r>
  <r>
    <s v="PP4"/>
    <x v="1"/>
    <x v="5"/>
    <x v="9"/>
    <s v="Business"/>
    <x v="28"/>
    <s v="Improved flood protection through the capacity of the ES to retain and accumulate high waters"/>
    <s v="The benefit of the SHs do not impact the ESS"/>
    <s v="There are conflicts among SHs in case of floods due to the lack of protocol, Agraria is one of the SHs"/>
    <s v="The involvement of SH in this field is not expected"/>
    <n v="2"/>
    <n v="2"/>
    <n v="2"/>
    <n v="1"/>
    <n v="7"/>
    <m/>
    <m/>
    <m/>
  </r>
  <r>
    <s v="PP4"/>
    <x v="1"/>
    <x v="8"/>
    <x v="0"/>
    <s v="Citizens/Civil society/Organizations"/>
    <x v="55"/>
    <s v="Nursery for different species of sea fish, the importance hasn't been quantified yet"/>
    <s v="The benefit of the SHs do not impact the ESS"/>
    <s v="There are no conflicts with other SHs nor with NR"/>
    <s v="No involvement expected"/>
    <n v="1"/>
    <n v="2"/>
    <n v="1"/>
    <n v="1"/>
    <n v="5"/>
    <m/>
    <m/>
    <m/>
  </r>
  <r>
    <s v="PP4"/>
    <x v="1"/>
    <x v="8"/>
    <x v="6"/>
    <s v="Governance/Public Bodies"/>
    <x v="9"/>
    <s v="Nursery for different species of sea fish, the importance hasn't been quantified yet"/>
    <s v="The benefit of the SHs do not impact the ESS"/>
    <s v="There are no conflicts with other SHs nor with NR"/>
    <s v="No involvement expected"/>
    <n v="1"/>
    <n v="2"/>
    <n v="1"/>
    <n v="1"/>
    <n v="5"/>
    <m/>
    <m/>
    <m/>
  </r>
  <r>
    <s v="PP4"/>
    <x v="1"/>
    <x v="8"/>
    <x v="15"/>
    <s v="Business"/>
    <x v="56"/>
    <s v="Nursery for different species of sea fish, the importance hasn't been quantified yet"/>
    <s v="The benefit of the SHs do not impact the ESS"/>
    <s v="There are no conflicts with other SHs nor with NR"/>
    <s v="No involvement expected"/>
    <n v="1"/>
    <n v="2"/>
    <n v="1"/>
    <n v="1"/>
    <n v="5"/>
    <m/>
    <m/>
    <m/>
  </r>
  <r>
    <s v="PP4"/>
    <x v="1"/>
    <x v="11"/>
    <x v="0"/>
    <s v="Citizens/Civil society/Organizations"/>
    <x v="0"/>
    <s v="Providing a small-scale carbon sequestation"/>
    <s v="The benefit of the SHs do not impact the ESS"/>
    <s v="There are no conflicts with other SHs nor with NR"/>
    <s v="The involvement of SH in this field is not expected"/>
    <n v="1"/>
    <n v="2"/>
    <n v="1"/>
    <n v="1"/>
    <n v="5"/>
    <m/>
    <m/>
    <m/>
  </r>
  <r>
    <s v="PP4"/>
    <x v="1"/>
    <x v="11"/>
    <x v="1"/>
    <s v="Citizens/Civil society/Organizations"/>
    <x v="34"/>
    <s v="Providing a small-scale carbon sequestation"/>
    <s v="The benefit of the SHs do not impact the ESS"/>
    <s v="There are no conflicts with other SHs nor with NR"/>
    <s v="The involvement of SH in this field is not expected"/>
    <n v="1"/>
    <n v="2"/>
    <n v="1"/>
    <n v="1"/>
    <n v="5"/>
    <m/>
    <m/>
    <m/>
  </r>
  <r>
    <s v="PP4"/>
    <x v="1"/>
    <x v="11"/>
    <x v="12"/>
    <s v="Business"/>
    <x v="35"/>
    <s v="Providing a small-scale carbon sequestation"/>
    <s v="The benefit of the SHs do not impact the ESS"/>
    <s v="There are no conflicts with other SHs nor with NR"/>
    <s v="The involvement of SH in this field is not expected"/>
    <n v="1"/>
    <n v="2"/>
    <n v="1"/>
    <n v="1"/>
    <n v="5"/>
    <m/>
    <m/>
    <m/>
  </r>
  <r>
    <s v="PP4"/>
    <x v="1"/>
    <x v="11"/>
    <x v="5"/>
    <s v="Business"/>
    <x v="8"/>
    <s v="Providing a small-scale carbon sequestation"/>
    <s v="The benefit of the SHs do not impact the ESS"/>
    <s v="There are no conflicts with other SHs nor with NR"/>
    <s v="The involvement of SH in this field is not expected"/>
    <n v="1"/>
    <n v="2"/>
    <n v="1"/>
    <n v="1"/>
    <n v="5"/>
    <m/>
    <m/>
    <m/>
  </r>
  <r>
    <s v="PP4"/>
    <x v="1"/>
    <x v="11"/>
    <x v="14"/>
    <s v="Business"/>
    <x v="25"/>
    <s v="Providing a small-scale carbon sequestation"/>
    <s v="The benefit of the SHs do not impact the ESS"/>
    <s v="There are no conflicts with other SHs nor with NR"/>
    <s v="The involvement of SH in this field is not expected"/>
    <n v="1"/>
    <n v="2"/>
    <n v="1"/>
    <n v="1"/>
    <n v="5"/>
    <m/>
    <m/>
    <m/>
  </r>
  <r>
    <s v="PP4"/>
    <x v="1"/>
    <x v="11"/>
    <x v="6"/>
    <s v="Governance/Public Bodies"/>
    <x v="9"/>
    <s v="Providing a small-scale carbon sequestation"/>
    <s v="The benefit of the SHs do not impact the ESS"/>
    <s v="There are no conflicts with other SHs nor with NR"/>
    <s v="The involvement of SH in this field is not expected"/>
    <n v="1"/>
    <n v="2"/>
    <n v="1"/>
    <n v="1"/>
    <n v="5"/>
    <m/>
    <m/>
    <m/>
  </r>
  <r>
    <s v="PP4"/>
    <x v="1"/>
    <x v="11"/>
    <x v="10"/>
    <s v="Business"/>
    <x v="17"/>
    <s v="Providing a small-scale carbon sequestation"/>
    <s v="The benefit of the SHs do not impact the ESS"/>
    <s v="There are no conflicts with other SHs nor with NR"/>
    <s v="The involvement of SH in this field is not expected"/>
    <n v="1"/>
    <n v="2"/>
    <n v="1"/>
    <n v="1"/>
    <n v="5"/>
    <m/>
    <m/>
    <m/>
  </r>
  <r>
    <s v="PP4"/>
    <x v="1"/>
    <x v="11"/>
    <x v="2"/>
    <s v="Academic/technical bodies"/>
    <x v="11"/>
    <s v="Providing education on the role of wetlands in carbon sequestation, more alternatives available"/>
    <s v="The benefit of the SHs do not impact the ESS"/>
    <s v="There are no conflicts with other SHs nor with NR"/>
    <s v="The involvement of SH in this field is not expected"/>
    <n v="1"/>
    <n v="2"/>
    <n v="1"/>
    <n v="1"/>
    <n v="5"/>
    <m/>
    <m/>
    <m/>
  </r>
  <r>
    <s v="PP4"/>
    <x v="1"/>
    <x v="11"/>
    <x v="2"/>
    <s v="Academic/technical bodies"/>
    <x v="12"/>
    <s v="Providing education on the role of wetlands in carbon sequestation, more alternatives available"/>
    <s v="The benefit of the SHs do not impact the ESS"/>
    <s v="There are no conflicts with other SHs nor with NR"/>
    <s v="The involvement of SH in this field is not expected"/>
    <n v="1"/>
    <n v="2"/>
    <n v="1"/>
    <n v="1"/>
    <n v="5"/>
    <m/>
    <m/>
    <m/>
  </r>
  <r>
    <s v="PP4"/>
    <x v="1"/>
    <x v="11"/>
    <x v="8"/>
    <s v="Academic/technical bodies"/>
    <x v="13"/>
    <s v="Providing research possibilities on the role of wetlands in carbon sequestation, more alternatives available"/>
    <s v="The benefit of the SHs do not impact the ESS"/>
    <s v="There are no conflicts with other SHs nor with NR"/>
    <s v="Expected involvement is low-medium, the students might be interested in research work or volunteering in  potential programs to improve this ES/ESS"/>
    <n v="1"/>
    <n v="2"/>
    <n v="1"/>
    <n v="2"/>
    <n v="6"/>
    <m/>
    <m/>
    <m/>
  </r>
  <r>
    <s v="PP4"/>
    <x v="1"/>
    <x v="12"/>
    <x v="0"/>
    <s v="Citizens/Civil society/Organizations"/>
    <x v="0"/>
    <s v="Improving of micro-climate, nicer visitation of the area upon this ESS, but the benefit lost with more distance from the NR"/>
    <s v="The benefit of the SHs do not impact the ESS"/>
    <s v="There are no conflicts with other SHs nor with NR"/>
    <s v="The involvement of SH in this field is not expected"/>
    <n v="1"/>
    <n v="2"/>
    <n v="1"/>
    <n v="1"/>
    <n v="5"/>
    <m/>
    <m/>
    <m/>
  </r>
  <r>
    <s v="PP4"/>
    <x v="1"/>
    <x v="12"/>
    <x v="1"/>
    <s v="Citizens/Civil society/Organizations"/>
    <x v="34"/>
    <s v="Improving of micro-climate, nicer visitation of the area upon this ESS"/>
    <s v="The benefit of the SHs do not impact the ESS"/>
    <s v="There are no conflicts with other SHs nor with NR"/>
    <s v="The involvement of SH in this field is not expected"/>
    <n v="1"/>
    <n v="2"/>
    <n v="1"/>
    <n v="1"/>
    <n v="5"/>
    <m/>
    <m/>
    <m/>
  </r>
  <r>
    <s v="PP4"/>
    <x v="1"/>
    <x v="12"/>
    <x v="12"/>
    <s v="Business"/>
    <x v="35"/>
    <s v="Improving of micro-climate, nicer visitation of the area upon this ESS"/>
    <s v="The benefit of the SHs do not impact the ESS"/>
    <s v="There are no conflicts with other SHs nor with NR"/>
    <s v="The expected involvement is low, they should be aware of this ESS to promote it to the tourists"/>
    <n v="1"/>
    <n v="2"/>
    <n v="1"/>
    <n v="2"/>
    <n v="6"/>
    <m/>
    <m/>
    <m/>
  </r>
  <r>
    <s v="PP4"/>
    <x v="1"/>
    <x v="12"/>
    <x v="5"/>
    <s v="Business"/>
    <x v="8"/>
    <s v="Improving of micro-climate"/>
    <s v="The benefit of the SHs do not impact the ESS"/>
    <s v="There are no conflicts with other SHs nor with NR"/>
    <s v="The involvement of SH in this field is not expected"/>
    <n v="1"/>
    <n v="2"/>
    <n v="1"/>
    <n v="1"/>
    <n v="5"/>
    <m/>
    <m/>
    <m/>
  </r>
  <r>
    <s v="PP4"/>
    <x v="1"/>
    <x v="12"/>
    <x v="14"/>
    <s v="Business"/>
    <x v="25"/>
    <s v="Improving of micro-climate"/>
    <s v="The benefit of the SHs do not impact the ESS"/>
    <s v="There are no conflicts with other SHs nor with NR"/>
    <s v="The involvement of SH in this field is not expected"/>
    <n v="1"/>
    <n v="2"/>
    <n v="1"/>
    <n v="1"/>
    <n v="5"/>
    <m/>
    <m/>
    <m/>
  </r>
  <r>
    <s v="PP4"/>
    <x v="1"/>
    <x v="12"/>
    <x v="6"/>
    <s v="Governance/Public Bodies"/>
    <x v="9"/>
    <s v="Improving of micro-climate"/>
    <s v="The benefit of the SHs do not impact the ESS"/>
    <s v="There are no conflicts with other SHs nor with NR"/>
    <s v="The involvement of SH in this field is not expected"/>
    <n v="1"/>
    <n v="2"/>
    <n v="1"/>
    <n v="1"/>
    <n v="5"/>
    <m/>
    <m/>
    <m/>
  </r>
  <r>
    <s v="PP4"/>
    <x v="1"/>
    <x v="12"/>
    <x v="10"/>
    <s v="Business"/>
    <x v="17"/>
    <s v="Improving of micro-climate"/>
    <s v="The benefit of the SHs do not impact the ESS"/>
    <s v="There are no conflicts with other SHs nor with NR"/>
    <s v="The involvement of SH in this field is not expected"/>
    <n v="1"/>
    <n v="2"/>
    <n v="1"/>
    <n v="1"/>
    <n v="5"/>
    <m/>
    <m/>
    <m/>
  </r>
  <r>
    <s v="PP4"/>
    <x v="1"/>
    <x v="12"/>
    <x v="11"/>
    <s v="Governance/Public Bodies"/>
    <x v="18"/>
    <s v="Improving of micro-climate, positively affecting the health of the population"/>
    <s v="The benefit of the SHs do not impact the ESS"/>
    <s v="There are no conflicts with other SHs nor with NR"/>
    <s v="The involvement of SH in this field is not expected"/>
    <n v="1"/>
    <n v="2"/>
    <n v="1"/>
    <n v="1"/>
    <n v="5"/>
    <m/>
    <m/>
    <m/>
  </r>
  <r>
    <s v="PP4"/>
    <x v="1"/>
    <x v="12"/>
    <x v="2"/>
    <s v="Academic/technical bodies"/>
    <x v="11"/>
    <s v="Providing education on the role of wetlands in improving of micro-climate, nicer visitation of the area upon this ESS"/>
    <s v="The benefit of the SHs do not impact the ESS"/>
    <s v="There are no conflicts with other SHs nor with NR"/>
    <s v="The involvement of SH in this field is not expected"/>
    <n v="1"/>
    <n v="2"/>
    <n v="1"/>
    <n v="1"/>
    <n v="5"/>
    <m/>
    <m/>
    <m/>
  </r>
  <r>
    <s v="PP4"/>
    <x v="1"/>
    <x v="12"/>
    <x v="2"/>
    <s v="Academic/technical bodies"/>
    <x v="12"/>
    <s v="Providing education on the role of wetlands in improving of micro-climate, nicer visitation of the area upon this ESS"/>
    <s v="The benefit of the SHs do not impact the ESS"/>
    <s v="There are no conflicts with other SHs nor with NR"/>
    <s v="The involvement of SH in this field is not expected"/>
    <n v="1"/>
    <n v="2"/>
    <n v="1"/>
    <n v="1"/>
    <n v="5"/>
    <m/>
    <m/>
    <m/>
  </r>
  <r>
    <s v="PP4"/>
    <x v="1"/>
    <x v="12"/>
    <x v="8"/>
    <s v="Academic/technical bodies"/>
    <x v="13"/>
    <s v="Providing research possibilities on the role of wetlands in improving of micro-climate, other alternatives available"/>
    <s v="The benefit of the SHs do not impact the ESS"/>
    <s v="There are no conflicts with other SHs nor with NR"/>
    <s v="Expected involvement is low-medium, the students might be interested in research work or volunteering in  potential programs to improve this ES/ESS"/>
    <n v="1"/>
    <n v="2"/>
    <n v="1"/>
    <n v="2"/>
    <n v="6"/>
    <m/>
    <m/>
    <m/>
  </r>
  <r>
    <s v="PP4"/>
    <x v="1"/>
    <x v="12"/>
    <x v="9"/>
    <s v="Business"/>
    <x v="31"/>
    <s v="Improving of micro-climate"/>
    <s v="The benefit of the SHs do not impact the ESS"/>
    <s v="There are no conflicts with other SHs nor with NR"/>
    <s v="The involvement of SH in this field is not expected"/>
    <n v="1"/>
    <n v="2"/>
    <n v="1"/>
    <n v="1"/>
    <n v="5"/>
    <m/>
    <m/>
    <m/>
  </r>
  <r>
    <s v="PP4"/>
    <x v="1"/>
    <x v="13"/>
    <x v="0"/>
    <s v="Citizens/Civil society/Organizations"/>
    <x v="0"/>
    <s v="Providing opportunities for walking, running, horse-riding along the nature trails, free parking arranged in PA, other alternatives are less natural_x000a_"/>
    <s v="There is no direct impact of use of ESS by SH"/>
    <s v="Source of conflict (with PA manager/ other visitors) are unknown vandals, who did some vandalism on the trail directly connected with the centre of Koper"/>
    <s v="Expected involvement  of SH is low as people don't feel responsible for these sort of issues, it is a task of the manager/ warden service to prevent the negative impact of the vandals"/>
    <n v="2"/>
    <n v="2"/>
    <n v="3"/>
    <n v="1"/>
    <n v="8"/>
    <m/>
    <m/>
    <m/>
  </r>
  <r>
    <s v="PP4"/>
    <x v="1"/>
    <x v="13"/>
    <x v="1"/>
    <s v="Citizens/Civil society/Organizations"/>
    <x v="34"/>
    <s v="Providing opportunities for walking, running, horse-riding along the nature trails, free parking arranged in PA, there are other alternatives_x000a_"/>
    <s v="The benefit of the SHs do not impact the ESS"/>
    <s v="There are no conflicts with other SHs nor with NR "/>
    <s v="Expected involvement  of SH is low"/>
    <n v="2"/>
    <n v="2"/>
    <n v="1"/>
    <n v="1"/>
    <n v="6"/>
    <m/>
    <m/>
    <m/>
  </r>
  <r>
    <s v="PP4"/>
    <x v="1"/>
    <x v="13"/>
    <x v="12"/>
    <s v="Business"/>
    <x v="35"/>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There are no conflicts with other SHs nor with NR "/>
    <s v="Expected involvement  of SH is medium, particularly in promoting the area for visitation to their guests"/>
    <n v="2"/>
    <n v="2"/>
    <n v="1"/>
    <n v="2"/>
    <n v="7"/>
    <m/>
    <m/>
    <m/>
  </r>
  <r>
    <s v="PP4"/>
    <x v="1"/>
    <x v="13"/>
    <x v="5"/>
    <s v="Business"/>
    <x v="8"/>
    <s v="Walking and running opportunities in NR near real estate selling areas represent a sales advantage for real estate businesses, but there are also other alternatives"/>
    <s v="There is no direct impact of use of ESS by SH; the potential increase of recreation could impact the species near the trails, but PA manager can take measures to regulate the visitation"/>
    <s v="There are no conflicts with other SHs nor with NR"/>
    <s v="Involvement by real estate businesses is not expected"/>
    <n v="1"/>
    <n v="2"/>
    <n v="1"/>
    <n v="1"/>
    <n v="5"/>
    <m/>
    <m/>
    <m/>
  </r>
  <r>
    <s v="PP4"/>
    <x v="1"/>
    <x v="13"/>
    <x v="6"/>
    <s v="Governance/Public Bodies"/>
    <x v="9"/>
    <s v="Walking and running opportunities in NR improve the image of the municipality, the trail near the lagoon was done on specific request by the Municipality to allow direct walking access from the center of Koper"/>
    <s v="There is no direct impact of use of ESS by SH; the negative impact is on visitor facilities"/>
    <s v="Source of conflict (with PA manager/ other visitors) are unknown vandals, who did some vandalism on the trail directly connected with the centre of Koper"/>
    <s v="Municipality is already involved into solving the situation and willing to partly co-finance the measures to prevent further vandalism"/>
    <n v="3"/>
    <n v="2"/>
    <n v="3"/>
    <n v="3"/>
    <n v="11"/>
    <m/>
    <m/>
    <m/>
  </r>
  <r>
    <s v="PP4"/>
    <x v="1"/>
    <x v="13"/>
    <x v="11"/>
    <s v="Governance/Public Bodies"/>
    <x v="18"/>
    <s v="Walking and running opportunities in NR improve the health of the population, but there are also many other alternatives"/>
    <s v="There is no direct impact of use of ESS by SH"/>
    <s v="There are no conflicts with other SHs nor with NR"/>
    <s v="Involvement by health sector SHs is not expected"/>
    <n v="1"/>
    <n v="2"/>
    <n v="1"/>
    <n v="1"/>
    <n v="5"/>
    <m/>
    <m/>
    <m/>
  </r>
  <r>
    <s v="PP4"/>
    <x v="1"/>
    <x v="13"/>
    <x v="2"/>
    <s v="Academic/technical bodies"/>
    <x v="32"/>
    <s v="Field-trips for schools including walks along the nature trails, there are some more alternatives locally in other PAs"/>
    <s v="There is no direct impact of use of ESS by SH"/>
    <s v="There are no conflicts with other SHs nor with NR"/>
    <s v="Expected involvement  of SH is medium, more future oriented (educating future generations to protect nature) "/>
    <n v="2"/>
    <n v="2"/>
    <n v="1"/>
    <n v="2"/>
    <n v="7"/>
    <m/>
    <m/>
    <m/>
  </r>
  <r>
    <s v="PP4"/>
    <x v="1"/>
    <x v="13"/>
    <x v="2"/>
    <s v="Academic/technical bodies"/>
    <x v="12"/>
    <s v="Field-trips for informal expert groups including walks along the nature trails, there are other alternatives"/>
    <s v="There is no direct impact of use of ESS by SH"/>
    <s v="There are no conflicts with other SHs nor with NR"/>
    <s v="Expected involvement  of SH is low to medium. "/>
    <n v="1"/>
    <n v="2"/>
    <n v="1"/>
    <n v="1"/>
    <n v="5"/>
    <m/>
    <m/>
    <m/>
  </r>
  <r>
    <s v="PP4"/>
    <x v="1"/>
    <x v="14"/>
    <x v="0"/>
    <s v="Citizens/Civil society/Organizations"/>
    <x v="0"/>
    <s v="Providing opportunities for birdwatching and observation of other species, nature photography, few other alternatives in nearby PAs; the benefit is reduced, as due to constant danger of vandalism, local people cannot use the observation tower_x000a_"/>
    <s v="There is no direct impact of use of ESS by SH"/>
    <s v="Source of conflict (with PA manager/ other visitors) are unknown vandals, who did some vandalism on the trail directly connected with the centre of Koper"/>
    <s v="Expected involvement  of SH is low as people don't feel responsible for these sort of issues, it is a task of the manager/ warden service to prevent the negative impact of the vandals"/>
    <n v="1"/>
    <n v="2"/>
    <n v="3"/>
    <n v="1"/>
    <n v="7"/>
    <m/>
    <m/>
    <m/>
  </r>
  <r>
    <s v="PP4"/>
    <x v="1"/>
    <x v="14"/>
    <x v="1"/>
    <s v="Citizens/Civil society/Organizations"/>
    <x v="34"/>
    <s v="Providing opportunities for birdwatching and observation of other species, nature photography, few other alternatives in nearby PAs; the benefit is reduced, as due to constant danger of vandalism, visitors cannot use the observation tower_x000a_"/>
    <s v="There is no direct impact of use of ESS by SH"/>
    <s v="There are no conflicts with other SHs nor with NR"/>
    <s v="Expected involvement  of SH is low"/>
    <n v="1"/>
    <n v="2"/>
    <n v="1"/>
    <n v="1"/>
    <n v="5"/>
    <m/>
    <m/>
    <m/>
  </r>
  <r>
    <s v="PP4"/>
    <x v="1"/>
    <x v="14"/>
    <x v="12"/>
    <s v="Business"/>
    <x v="35"/>
    <s v="Providing opportunities for birdwatching and observation of other species, nature photography, few other alternatives in nearby PAs_x000a_"/>
    <s v="There is no direct impact of use of ESS by SH"/>
    <s v="There are no conflicts with other SHs nor with NR "/>
    <s v="Expected involvement  of SH is medium, particularly in promoting the area for visitation to their guests"/>
    <n v="2"/>
    <n v="2"/>
    <n v="1"/>
    <n v="2"/>
    <n v="7"/>
    <m/>
    <m/>
    <m/>
  </r>
  <r>
    <s v="PP4"/>
    <x v="1"/>
    <x v="14"/>
    <x v="5"/>
    <s v="Business"/>
    <x v="8"/>
    <s v="Unique nature observation facilities near real estate selling areas represent a sales advantage for real estate businesses, but there are also other alternatives to raise profile"/>
    <s v="There is no direct impact of use of ESS by SH"/>
    <s v="There are no conflicts with other SHs nor with NR"/>
    <s v="Involvement by real estate businesses is not expected"/>
    <n v="1"/>
    <n v="2"/>
    <n v="1"/>
    <n v="1"/>
    <n v="5"/>
    <m/>
    <m/>
    <m/>
  </r>
  <r>
    <s v="PP4"/>
    <x v="1"/>
    <x v="14"/>
    <x v="6"/>
    <s v="Governance/Public Bodies"/>
    <x v="40"/>
    <s v="Unique nature observation facilities in NR improve the image of the municipality; the benefit is reduced, as due to constant danger of vandalism, visitors cannot use the observation tower"/>
    <s v="There is no direct impact of use of ESS by SH; the negative impact is on visitor facilities"/>
    <s v="Source of conflict (with PA manager/ other visitors) are unknown vandals, who did some vandalism on the trail directly connected with the centre of Koper"/>
    <s v="Municipality is already involved into solving the situation and willing to partly co-finance the measures to prevent further vandalism"/>
    <n v="2"/>
    <n v="2"/>
    <n v="3"/>
    <n v="3"/>
    <n v="10"/>
    <m/>
    <m/>
    <m/>
  </r>
  <r>
    <s v="PP4"/>
    <x v="1"/>
    <x v="14"/>
    <x v="10"/>
    <s v="Business"/>
    <x v="17"/>
    <s v="Unique nature observation facilities in NR improve the image of the port, co-operation in sharing the groups"/>
    <s v="There is no direct impact of use of ESS by SH"/>
    <s v="There are no conflicts with other SHs nor with NR"/>
    <s v="Involvement through active co-operation in visitation of both areas and financial support to the NR for improvements of visitor facilities"/>
    <n v="2"/>
    <n v="2"/>
    <n v="1"/>
    <n v="3"/>
    <n v="8"/>
    <m/>
    <m/>
    <m/>
  </r>
  <r>
    <s v="PP4"/>
    <x v="1"/>
    <x v="14"/>
    <x v="11"/>
    <s v="Governance/Public Bodies"/>
    <x v="18"/>
    <s v="Direct contact with nature in NR improve the health of the population, but there are also many other alternatives"/>
    <s v="There is no direct impact of use of ESS by SH"/>
    <s v="There are no conflicts with other SHs nor with NR"/>
    <s v="Involvement by health sector SHs is not expected"/>
    <n v="1"/>
    <n v="2"/>
    <n v="1"/>
    <n v="1"/>
    <n v="5"/>
    <m/>
    <m/>
    <m/>
  </r>
  <r>
    <s v="PP4"/>
    <x v="1"/>
    <x v="14"/>
    <x v="2"/>
    <s v="Academic/technical bodies"/>
    <x v="32"/>
    <s v="Field-trips for schools including nature observation along the nature trails and from the visitor facilities, there are not many other alternatives"/>
    <s v="There is no direct impact of use of ESS by SH"/>
    <s v="There are no conflicts with other SHs nor with NR"/>
    <s v="Expected involvement  of SH is medium, more future oriented (educating future generations to protect nature) "/>
    <n v="2"/>
    <n v="2"/>
    <n v="1"/>
    <n v="2"/>
    <n v="7"/>
    <m/>
    <m/>
    <m/>
  </r>
  <r>
    <s v="PP4"/>
    <x v="1"/>
    <x v="14"/>
    <x v="2"/>
    <s v="Academic/technical bodies"/>
    <x v="12"/>
    <s v="Field-trips for other groups including nature observation along the nature trails and from the visitor facilities, there are not many other alternatives"/>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1"/>
    <x v="14"/>
    <x v="8"/>
    <s v="Academic/technical bodies"/>
    <x v="41"/>
    <s v="Research of the impacts of direct contact with nature &amp; its observation on the population of animal and plant species, there are other alternatives"/>
    <s v="There is no direct impact of use of ESS by SH"/>
    <s v="There are no conflicts with other SHs nor with NR"/>
    <s v="Expected involvement is medium, though some students and their mentors can be motivated to carry out research work in NR"/>
    <n v="1"/>
    <n v="2"/>
    <n v="1"/>
    <n v="2"/>
    <n v="6"/>
    <m/>
    <m/>
    <m/>
  </r>
  <r>
    <s v="PP4"/>
    <x v="1"/>
    <x v="14"/>
    <x v="4"/>
    <s v="Citizens/Civil society/Organizations"/>
    <x v="42"/>
    <s v="Providing oportunities for nature photography, there are other alternatives on the coast and its hinterlands"/>
    <s v="There is no direct impact of use of ESS by SH"/>
    <s v="Expected conflict with area manager in terms of their demands for improvement of the infrastructure and their access to the areas not accessible for visitors"/>
    <s v="Expected involvement of SH is low, they could be motivated  to participate in case some special area would be organised for them"/>
    <n v="2"/>
    <n v="2"/>
    <n v="2"/>
    <n v="1"/>
    <n v="7"/>
    <m/>
    <m/>
    <m/>
  </r>
  <r>
    <s v="PP4"/>
    <x v="1"/>
    <x v="15"/>
    <x v="0"/>
    <s v="Citizens/Civil society/Organizations"/>
    <x v="0"/>
    <s v="Providing opportunities for birdwatching and observation of other species, nature photography, few other alternatives in nearby PAs; the benefit is reduced, as due to constant danger of vandalism, local people cannot use the observation tower_x000a_"/>
    <s v="There is no direct impact of use of ESS by SH"/>
    <s v="Source of conflict (with PA manager/ other visitors) are unknown vandals, who did some vandalism on the trail directly connected with the centre of Koper"/>
    <s v="Expected involvement  of SH is low as people don't feel responsible for these sort of issues, it is a task of the manager/ warden service to prevent the negative impact of the vandals"/>
    <n v="1"/>
    <n v="2"/>
    <n v="3"/>
    <n v="1"/>
    <n v="7"/>
    <m/>
    <m/>
    <m/>
  </r>
  <r>
    <s v="PP4"/>
    <x v="1"/>
    <x v="15"/>
    <x v="1"/>
    <s v="Citizens/Civil society/Organizations"/>
    <x v="34"/>
    <s v="Providing opportunities for birdwatching and observation of other species, nature photography, few other alternatives in nearby PAs; the benefit is reduced, as due to constant danger of vandalism, visitors cannot use the observation tower_x000a_"/>
    <s v="There is no direct impact of use of ESS by SH"/>
    <s v="There are no conflicts with other SHs nor with NR"/>
    <s v="Expected involvement  of SH is low"/>
    <n v="1"/>
    <n v="2"/>
    <n v="1"/>
    <n v="1"/>
    <n v="5"/>
    <m/>
    <m/>
    <m/>
  </r>
  <r>
    <s v="PP4"/>
    <x v="1"/>
    <x v="15"/>
    <x v="2"/>
    <s v="Academic/technical bodies"/>
    <x v="32"/>
    <s v="Providing opportunities to raise their knowledge about nature/wetlands with attending different visitors programs, there are other alternatives as the majority of schools needs bus to get to the area_x000a_"/>
    <s v="There is no direct impact of use of ESS by SH"/>
    <s v="The conflicts with other SHs or NR are few, they include avoiding to pay the guiding by kinder-gardens"/>
    <s v="Expected involvement  of SH is medium, more future oriented (educating future generations to protect nature); informing of those who cause conflicts needed (kinder-gardens managements)"/>
    <n v="2"/>
    <n v="2"/>
    <n v="2"/>
    <n v="3"/>
    <n v="9"/>
    <m/>
    <m/>
    <m/>
  </r>
  <r>
    <s v="PP4"/>
    <x v="1"/>
    <x v="15"/>
    <x v="2"/>
    <s v="Academic/technical bodies"/>
    <x v="12"/>
    <s v="Providing opportunities to raise their knowledge about nature/wetlands with attending different programms for raising their awareness, other alternatives available_x000a_"/>
    <s v="There is no direct impact of use of ESS by SH"/>
    <s v="There are no conflicts with other SHs nor with NR"/>
    <s v="Expected involvement of SH is low, they could be motivated  to participate in the real management such as different volunteer programs."/>
    <n v="2"/>
    <n v="2"/>
    <n v="1"/>
    <n v="1"/>
    <n v="6"/>
    <m/>
    <m/>
    <m/>
  </r>
  <r>
    <s v="PP4"/>
    <x v="1"/>
    <x v="15"/>
    <x v="8"/>
    <s v="Academic/technical bodies"/>
    <x v="13"/>
    <s v="Providing opportunities to research nature/wetlands, other alternatives available _x000a_"/>
    <s v="There is no direct impact of use of ESS by SH"/>
    <s v="There are no conflicts with other SHs nor with NR"/>
    <s v="Expected involvement is medium, though some students and their mentors can be motivated to carry out research work in NR"/>
    <n v="1"/>
    <n v="2"/>
    <n v="1"/>
    <n v="2"/>
    <n v="6"/>
    <m/>
    <m/>
    <m/>
  </r>
  <r>
    <s v="PP4"/>
    <x v="1"/>
    <x v="15"/>
    <x v="3"/>
    <s v="Governance/Public Bodies"/>
    <x v="44"/>
    <s v="NR serves as a model to other PAs/managers (restoration, visitor facilities, management, financing etc)"/>
    <s v="There is no direct impact of use of ESS by SH"/>
    <s v="There are no conflicts with other SHs nor with NR"/>
    <s v="Expected involvement is low, limited to general exchange of experience among PA managers"/>
    <n v="2"/>
    <n v="2"/>
    <n v="1"/>
    <n v="1"/>
    <n v="6"/>
    <m/>
    <m/>
    <m/>
  </r>
  <r>
    <s v="PP4"/>
    <x v="1"/>
    <x v="16"/>
    <x v="0"/>
    <s v="Citizens/Civil society/Organizations"/>
    <x v="0"/>
    <s v="Providing opportunities to help with voluntary work/ participate in site management, not many alternatives available"/>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1"/>
    <x v="16"/>
    <x v="1"/>
    <s v="Citizens/Civil society/Organizations"/>
    <x v="45"/>
    <s v="Providing opportunities to help with voluntary work/ participate in site management, not many alternatives available"/>
    <s v="There is no direct impact of use of ESS by SH"/>
    <s v="There are no conflicts with other SHs nor with NR"/>
    <s v="Expected involvement of SH is hight/strong, they could be motivated  to participate in the real management such as different volunteer programs"/>
    <n v="3"/>
    <n v="2"/>
    <n v="1"/>
    <n v="3"/>
    <n v="9"/>
    <m/>
    <m/>
    <m/>
  </r>
  <r>
    <s v="PP4"/>
    <x v="1"/>
    <x v="16"/>
    <x v="6"/>
    <s v="Governance/Public Bodies"/>
    <x v="9"/>
    <s v="Development of voluntarism in NR improves the image of the municipality"/>
    <s v="There is no direct impact of use of ESS by SH"/>
    <s v="There are no conflicts with other SHs nor with NR"/>
    <s v="Involvement through NR Board-participation of municipality representatives in monitoring of NR management"/>
    <n v="1"/>
    <n v="2"/>
    <n v="1"/>
    <n v="2"/>
    <n v="6"/>
    <m/>
    <m/>
    <m/>
  </r>
  <r>
    <s v="PP4"/>
    <x v="1"/>
    <x v="16"/>
    <x v="2"/>
    <s v="Academic/technical bodies"/>
    <x v="46"/>
    <s v="Providing opportunities to help with voluntary work/ participate in site management which is a good start for UP students to get experience and increase their employment possibilities, not many alternatives available"/>
    <s v="There is no direct impact of use of ESS by SH"/>
    <s v="There are no conflicts with other SHs nor with NR"/>
    <s v="Expected involvement of SH is hight/strong, they could be motivated  to participate in the real management such as different volunteer programs and programs of practical training"/>
    <n v="3"/>
    <n v="2"/>
    <n v="1"/>
    <n v="3"/>
    <n v="9"/>
    <m/>
    <m/>
    <m/>
  </r>
  <r>
    <s v="PP4"/>
    <x v="1"/>
    <x v="16"/>
    <x v="8"/>
    <s v="Academic/technical bodies"/>
    <x v="47"/>
    <s v="Providing opportunities to research volunteer work/ training in wetland management, not many alternatives available"/>
    <s v="There is no direct impact of use of ESS by SH"/>
    <s v="There are no conflicts with other SHs nor with NR"/>
    <s v="Expected involvement of SH is medium, some students can participate in research or volunteer programs"/>
    <n v="2"/>
    <n v="2"/>
    <n v="1"/>
    <n v="2"/>
    <n v="7"/>
    <m/>
    <m/>
    <m/>
  </r>
  <r>
    <s v="PP4"/>
    <x v="1"/>
    <x v="16"/>
    <x v="3"/>
    <s v="Citizens/Civil society/Organizations"/>
    <x v="48"/>
    <s v="Providing opportunities for voluteer work/ training of DOPPS &amp; other conservation NGO members, there are some alternatives, but not many"/>
    <s v="There is no direct impact of use of ESS by SH"/>
    <s v="There are no conflicts with other SHs nor with NR"/>
    <s v="There's a lot of reserve in this aspect, involvement of volunteers into management has to be improved"/>
    <n v="3"/>
    <n v="2"/>
    <n v="1"/>
    <n v="3"/>
    <n v="9"/>
    <m/>
    <m/>
    <m/>
  </r>
  <r>
    <s v="PP4"/>
    <x v="1"/>
    <x v="17"/>
    <x v="0"/>
    <s v="Citizens/Civil society/Organizations"/>
    <x v="49"/>
    <s v="Providing historical identity to Italian minority (special sub-group), no alternative"/>
    <s v="There is no direct impact of use of ESS by SH"/>
    <s v="There are no conflicts with other SHs nor with NR"/>
    <s v="Expected involvement of SH is medium, they are particularly interested in use of bilingualism in NR interpretation and signalisation which the manager is fully respecting"/>
    <n v="3"/>
    <n v="2"/>
    <n v="1"/>
    <n v="2"/>
    <n v="8"/>
    <m/>
    <m/>
    <m/>
  </r>
  <r>
    <s v="PP4"/>
    <x v="1"/>
    <x v="17"/>
    <x v="1"/>
    <s v="Citizens/Civil society/Organizations"/>
    <x v="34"/>
    <s v="Providing opportunities to understand local identity &amp; history (exhibition), other alternatives available"/>
    <s v="There is no direct impact of use of ESS by SH"/>
    <s v="There are no conflicts with other SHs nor with NR"/>
    <s v="Expected involvement of SH is low"/>
    <n v="1"/>
    <n v="2"/>
    <n v="1"/>
    <n v="1"/>
    <n v="5"/>
    <m/>
    <m/>
    <m/>
  </r>
  <r>
    <s v="PP4"/>
    <x v="1"/>
    <x v="17"/>
    <x v="6"/>
    <s v="Governance/Public Bodies"/>
    <x v="40"/>
    <s v="Providing opportunities to develop nature-based tourism offer, and present itself as a green tourism destination, NR is the only area which brings the municipality this benefit"/>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which is very relevant for the municipality, connected with other sights within the municipality"/>
    <n v="3"/>
    <n v="2"/>
    <n v="1"/>
    <n v="3"/>
    <n v="9"/>
    <m/>
    <m/>
    <m/>
  </r>
  <r>
    <s v="PP4"/>
    <x v="1"/>
    <x v="17"/>
    <x v="12"/>
    <s v="Business"/>
    <x v="35"/>
    <s v="Providing opportunities to develop nature-based tourism offer, and present their offer in relation with a green tourism destination"/>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1"/>
    <x v="17"/>
    <x v="2"/>
    <s v="Academic/technical bodies"/>
    <x v="50"/>
    <s v="Providing opportunities for practical work on development of nature-based tourism programs for tourism students, there are other alternatives_x000a_"/>
    <s v="There is no direct impact of use of ESS by SH"/>
    <s v="There are no conflicts with other SHs nor with NR"/>
    <s v="Expected involvement of SH is medium, some students can participate in research or development of nature-based tourism programs and programs of practical training"/>
    <n v="2"/>
    <n v="2"/>
    <n v="1"/>
    <n v="2"/>
    <n v="7"/>
    <m/>
    <m/>
    <m/>
  </r>
  <r>
    <s v="PP4"/>
    <x v="1"/>
    <x v="17"/>
    <x v="8"/>
    <s v="Academic/technical bodies"/>
    <x v="51"/>
    <s v="Providing opportunities for nature-based tourism development &amp; research. Possibility for project cooperation, NR as project area, there are some other alternatives"/>
    <s v="There is no direct impact of use of ESS by SH"/>
    <s v="There are no conflicts with other SHs nor with NR"/>
    <s v="Expected involvement of SH is medium, they could be motivated  to participate research and project co-operation with NR"/>
    <n v="2"/>
    <n v="2"/>
    <n v="1"/>
    <n v="2"/>
    <n v="7"/>
    <m/>
    <m/>
    <m/>
  </r>
  <r>
    <s v="PP4"/>
    <x v="1"/>
    <x v="17"/>
    <x v="4"/>
    <s v="Citizens/Civil society/Organizations"/>
    <x v="6"/>
    <s v="Providing opportunities for artistic work based on local identity. Use of natural wetland material, there are other alternatives"/>
    <s v="There is no direct impact of use of ESS by SH"/>
    <s v="There are no conflicts with other SHs nor with NR"/>
    <s v="Expected involvement of SH is medium, they could be motivated in development of artistic programs"/>
    <n v="2"/>
    <n v="2"/>
    <n v="1"/>
    <n v="2"/>
    <n v="7"/>
    <m/>
    <m/>
    <m/>
  </r>
  <r>
    <s v="PP4"/>
    <x v="1"/>
    <x v="18"/>
    <x v="0"/>
    <s v="Citizens/Civil society/Organizations"/>
    <x v="0"/>
    <s v="Providing opportunities for aesthetic experience, there are other alternatives"/>
    <s v="There is no direct impact of use of ESS by SH"/>
    <s v="There are no conflicts with other SHs nor with NR"/>
    <s v="Expected involvement of SH is low"/>
    <n v="2"/>
    <n v="2"/>
    <n v="1"/>
    <n v="1"/>
    <n v="6"/>
    <m/>
    <m/>
    <m/>
  </r>
  <r>
    <s v="PP4"/>
    <x v="1"/>
    <x v="18"/>
    <x v="1"/>
    <s v="Citizens/Civil society/Organizations"/>
    <x v="34"/>
    <s v="Providing opportunities for aesthetic experience, there are other alternatives"/>
    <s v="There is no direct impact of use of ESS by SH"/>
    <s v="There are no conflicts with other SHs nor with NR"/>
    <s v="Expected involvement of SH is low"/>
    <n v="2"/>
    <n v="2"/>
    <n v="1"/>
    <n v="1"/>
    <n v="6"/>
    <m/>
    <m/>
    <m/>
  </r>
  <r>
    <s v="PP4"/>
    <x v="1"/>
    <x v="18"/>
    <x v="6"/>
    <s v="Governance/Public Bodies"/>
    <x v="40"/>
    <s v="Providing opportunities for aesthetic experience, iconic role of NR to be the last proof of the Koper island past (hystoric exhibition in central observatory),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within the municipality"/>
    <n v="2"/>
    <n v="2"/>
    <n v="1"/>
    <n v="2"/>
    <n v="7"/>
    <m/>
    <m/>
    <m/>
  </r>
  <r>
    <s v="PP4"/>
    <x v="1"/>
    <x v="18"/>
    <x v="2"/>
    <s v="Academic/technical bodies"/>
    <x v="52"/>
    <s v="Providing opportunities for aesthetic experience, artistic works for schools (ie. annual Ex-tempore), there are other alternatives"/>
    <s v="There is no direct impact of use of ESS by SH"/>
    <s v="There are no conflicts with other SHs nor with NR"/>
    <s v="Expected involvement  of SH is medium, more future oriented (educating future generations to protect nature) "/>
    <n v="2"/>
    <n v="2"/>
    <n v="1"/>
    <n v="2"/>
    <n v="7"/>
    <m/>
    <m/>
    <m/>
  </r>
  <r>
    <s v="PP4"/>
    <x v="1"/>
    <x v="18"/>
    <x v="4"/>
    <s v="Citizens/Civil society/Organizations"/>
    <x v="6"/>
    <s v="Providing opportunities for aesthetic experience, artistic works (ie. annual Ex-tempore) based on the natural beuty of the site, there are other alternatives"/>
    <s v="There is no direct impact of use of ESS by SH"/>
    <s v="There are no conflicts with other SHs nor with NR"/>
    <s v="Expected involvement of SH is medium, they could be motivated in development of artistic programs"/>
    <n v="2"/>
    <n v="2"/>
    <n v="1"/>
    <n v="2"/>
    <n v="7"/>
    <m/>
    <m/>
    <m/>
  </r>
  <r>
    <s v="PP4"/>
    <x v="1"/>
    <x v="19"/>
    <x v="0"/>
    <s v="Citizens/Civil society/Organizations"/>
    <x v="0"/>
    <s v="Providing opportunities for symbolic experience in visitor centre, central observatory (history of Koper, Little Bittern as na icon), the only area with this symolism"/>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1"/>
    <x v="19"/>
    <x v="1"/>
    <s v="Citizens/Civil society/Organizations"/>
    <x v="34"/>
    <s v="Providing opportunities for symbolic experience in visitor centre, central observatory (history of Koper, Little Bittern as na icon), the only area with this symolism"/>
    <s v="There is no direct impact of use of ESS by SH"/>
    <s v="There are no conflicts with other SHs nor with NR"/>
    <s v="Expected involvement of SH is low"/>
    <n v="3"/>
    <n v="2"/>
    <n v="1"/>
    <n v="1"/>
    <n v="7"/>
    <m/>
    <m/>
    <m/>
  </r>
  <r>
    <s v="PP4"/>
    <x v="1"/>
    <x v="19"/>
    <x v="12"/>
    <s v="Business"/>
    <x v="35"/>
    <s v="Providing opportunities to develop nature-based tourism offer with focus on local symbols, and present their offer in relation with a NR as green tourism destination,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1"/>
    <x v="19"/>
    <x v="6"/>
    <s v="Governance/Public Bodies"/>
    <x v="40"/>
    <s v="Providing opportunities for symbolic experience in visitor centre, central observatory (history, Little Bittern as an icon/symbol of the NR),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within the municipality"/>
    <n v="2"/>
    <n v="2"/>
    <n v="1"/>
    <n v="2"/>
    <n v="7"/>
    <m/>
    <m/>
    <m/>
  </r>
  <r>
    <s v="PP4"/>
    <x v="1"/>
    <x v="19"/>
    <x v="2"/>
    <s v="Academic/technical bodies"/>
    <x v="32"/>
    <s v="Providing opportunities for symbolic experience/ education in visitor centre, observatory (history of Koper, Little Bittern as na icon), the only area with such symbolism"/>
    <s v="There is no direct impact of use of ESS by SH"/>
    <s v="There are no conflicts with other SHs nor with NR"/>
    <s v="Expected involvement  of SH is medium, more future oriented (educating future generations to protect nature) "/>
    <n v="3"/>
    <n v="2"/>
    <n v="1"/>
    <n v="2"/>
    <n v="8"/>
    <m/>
    <m/>
    <m/>
  </r>
  <r>
    <s v="PP4"/>
    <x v="1"/>
    <x v="19"/>
    <x v="2"/>
    <s v="Academic/technical bodies"/>
    <x v="12"/>
    <s v="Providing opportunities for symbolic experience/ education in visitor centre, observatory (history of Koper, Little Bittern as na icon), the only area with such symbolism"/>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1"/>
    <x v="20"/>
    <x v="0"/>
    <s v="Citizens/Civil society/Organizations"/>
    <x v="0"/>
    <s v="Nature films about the site and similar themes, there are other alternatives"/>
    <s v="There is no direct impact of use of ESS by SH."/>
    <s v="There are no conflicts with other SHs nor with NR"/>
    <s v="Expected involvement of SH is low to medium"/>
    <n v="2"/>
    <n v="2"/>
    <n v="1"/>
    <n v="1"/>
    <n v="6"/>
    <m/>
    <m/>
    <m/>
  </r>
  <r>
    <s v="PP4"/>
    <x v="1"/>
    <x v="20"/>
    <x v="1"/>
    <s v="Citizens/Civil society/Organizations"/>
    <x v="34"/>
    <s v="Nature films about the site and similar themes, there are other alternatives"/>
    <s v="There is no direct impact of use of ESS by SH."/>
    <s v="There are no conflicts with other SHs nor with NR"/>
    <s v="Expected involvement of SH is low to medium"/>
    <n v="2"/>
    <n v="2"/>
    <n v="1"/>
    <n v="1"/>
    <n v="6"/>
    <m/>
    <m/>
    <m/>
  </r>
  <r>
    <s v="PP4"/>
    <x v="1"/>
    <x v="20"/>
    <x v="12"/>
    <s v="Business"/>
    <x v="35"/>
    <s v="Nature films about the site and similar themes can be used for promotion to tourists (in co-operation with PA manager),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1"/>
    <x v="20"/>
    <x v="6"/>
    <s v="Governance/Public Bodies"/>
    <x v="40"/>
    <s v="Providing opportunities to promote local municipality with the shootings/ nature films from the NR, there are other alternative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low involvement expected"/>
    <n v="2"/>
    <n v="2"/>
    <n v="1"/>
    <n v="1"/>
    <n v="6"/>
    <m/>
    <m/>
    <m/>
  </r>
  <r>
    <s v="PP4"/>
    <x v="1"/>
    <x v="20"/>
    <x v="10"/>
    <s v="Business"/>
    <x v="17"/>
    <s v="Providing opportunities for green promotion of the Port with the shootings/ nature films from the NR, with few other alternatives"/>
    <s v="There is no direct impact of use of ESS by SH"/>
    <s v="There are no conflicts with other SHs nor with NR"/>
    <s v="Involvement through promotion of NR to the Port target groups, low involvement expected"/>
    <n v="2"/>
    <n v="2"/>
    <n v="1"/>
    <n v="1"/>
    <n v="6"/>
    <m/>
    <m/>
    <m/>
  </r>
  <r>
    <s v="PP4"/>
    <x v="1"/>
    <x v="20"/>
    <x v="2"/>
    <s v="Academic/technical bodies"/>
    <x v="32"/>
    <s v="Nature films about the site and similar themes for education, there are many other alternatives"/>
    <s v="There is no direct impact of use of ESS by SH"/>
    <s v="There are no conflicts with other SHs nor with NR"/>
    <s v="Expected involvement of SH is low"/>
    <n v="1"/>
    <n v="2"/>
    <n v="1"/>
    <n v="1"/>
    <n v="5"/>
    <m/>
    <m/>
    <m/>
  </r>
  <r>
    <s v="PP4"/>
    <x v="1"/>
    <x v="20"/>
    <x v="2"/>
    <s v="Academic/technical bodies"/>
    <x v="12"/>
    <s v="Nature films about the site and similar themes for education, there are many other alternatives"/>
    <s v="There is no direct impact of use of ESS by SH"/>
    <s v="There are no conflicts with other SHs nor with NR"/>
    <s v="Expected involvement of SH is low"/>
    <n v="1"/>
    <n v="2"/>
    <n v="1"/>
    <n v="1"/>
    <n v="5"/>
    <m/>
    <m/>
    <m/>
  </r>
  <r>
    <s v="PP4"/>
    <x v="1"/>
    <x v="20"/>
    <x v="4"/>
    <s v="Business"/>
    <x v="53"/>
    <s v="Providing possibility to prepare artistic films about the site and similar themes for art expresion, there are many other alternatives"/>
    <s v="There is no direct impact of use of ESS by SH"/>
    <s v="There are no conflicts with other SHs nor with NR"/>
    <s v="Expected involvement of SH is low"/>
    <n v="1"/>
    <n v="2"/>
    <n v="1"/>
    <n v="1"/>
    <n v="5"/>
    <m/>
    <m/>
    <m/>
  </r>
  <r>
    <s v="PP4"/>
    <x v="1"/>
    <x v="21"/>
    <x v="0"/>
    <s v="Citizens/Civil society/Organizations"/>
    <x v="0"/>
    <s v="Providing opportunities for mental/moral well-being based on non-use of nature, the story of NR is particularly impressive from this point of view"/>
    <s v="There is no direct impact of use of ESS by SH"/>
    <s v="There are no conflicts with other SHs nor with NR"/>
    <s v="Expected involvement of SH is medium, they could be motivated  to participate in the real management such as different volunteer programs"/>
    <n v="3"/>
    <n v="2"/>
    <n v="1"/>
    <n v="2"/>
    <n v="8"/>
    <m/>
    <m/>
    <m/>
  </r>
  <r>
    <s v="PP4"/>
    <x v="1"/>
    <x v="21"/>
    <x v="1"/>
    <s v="Citizens/Civil society/Organizations"/>
    <x v="34"/>
    <s v="Providing opportunities for mental/moral well-being based on non-use of nature, the story of NR is particularly impressive from this point of view"/>
    <s v="There is no direct impact of use of ESS by SH"/>
    <s v="There are no conflicts with other SHs nor with NR"/>
    <s v="Expected involvement of SH is low"/>
    <n v="3"/>
    <n v="2"/>
    <n v="1"/>
    <n v="1"/>
    <n v="7"/>
    <m/>
    <m/>
    <m/>
  </r>
  <r>
    <s v="PP4"/>
    <x v="1"/>
    <x v="21"/>
    <x v="12"/>
    <s v="Business"/>
    <x v="35"/>
    <s v="Providing opportunities for tourism promotion, based also on mental/moral well-being upon non-use of nature &amp; the story of NR whici is particularly impressive from this point of view"/>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1"/>
    <x v="21"/>
    <x v="6"/>
    <s v="Governance/Public Bodies"/>
    <x v="9"/>
    <s v="Providing opportunities for moral&amp;mental well-being based on non-use of nature, improved image of the municipality"/>
    <s v="There is no direct impact of use of ESS by SH"/>
    <s v="There are no conflicts with other SHs nor with NR; conflicts from the past are still reflected in demands of the mayor for subtitution land"/>
    <s v="These aspects block or reduce the involvement"/>
    <n v="1"/>
    <n v="2"/>
    <n v="2"/>
    <n v="1"/>
    <n v="6"/>
    <m/>
    <m/>
    <m/>
  </r>
  <r>
    <s v="PP4"/>
    <x v="1"/>
    <x v="21"/>
    <x v="10"/>
    <s v="Business"/>
    <x v="17"/>
    <s v="Providing opportunities for moral&amp;mental well-being based on non-use of nature, improved image of the Port, few other alternatives in this aspect"/>
    <s v="There is no direct impact of use of ESS by SH"/>
    <s v="There are no conflicts with other SHs nor with NR"/>
    <s v="This is a base for involvements including financial support to cover different NR maintenance and development costs"/>
    <n v="2"/>
    <n v="2"/>
    <n v="1"/>
    <n v="2"/>
    <n v="7"/>
    <m/>
    <m/>
    <m/>
  </r>
  <r>
    <s v="PP4"/>
    <x v="1"/>
    <x v="21"/>
    <x v="2"/>
    <s v="Academic/technical bodies"/>
    <x v="32"/>
    <s v="Providing opportunities for education on mental/moral well-being based on non-use of nature the story of NR is particularly impressive from this point of view"/>
    <s v="There is no direct impact of use of ESS by SH"/>
    <s v="There are no conflicts with other SHs nor with NR"/>
    <s v="Expected involvement  of SH is medium, more future oriented (educating future generations to protect nature) "/>
    <n v="3"/>
    <n v="2"/>
    <n v="1"/>
    <n v="2"/>
    <n v="8"/>
    <m/>
    <m/>
    <m/>
  </r>
  <r>
    <s v="PP4"/>
    <x v="1"/>
    <x v="21"/>
    <x v="2"/>
    <s v="Academic/technical bodies"/>
    <x v="12"/>
    <s v="Providing opportunities for education on mental/moral well-being based on non-use of nature the story of NR is particularly impressive from this point of view"/>
    <s v="There is no direct impact of use of ESS by SH"/>
    <s v="There are no conflicts with other SHs nor with NR"/>
    <s v="Expected involvement of SH is low"/>
    <n v="3"/>
    <n v="2"/>
    <n v="1"/>
    <n v="1"/>
    <n v="7"/>
    <m/>
    <m/>
    <m/>
  </r>
  <r>
    <s v="PP4"/>
    <x v="1"/>
    <x v="21"/>
    <x v="8"/>
    <s v="Academic/technical bodies"/>
    <x v="41"/>
    <s v="Providing opportunities for research on mental/moral well-being based on non-use of nature, story of NR &amp; its programs are specifically interesting for social studies"/>
    <s v="There is no direct impact of use of ESS by SH"/>
    <s v="There are no conflicts with other SHs nor with NR"/>
    <s v="Expected involvement of SH is medium, some students and mentors could participate in the research of the area"/>
    <n v="3"/>
    <n v="2"/>
    <n v="1"/>
    <n v="2"/>
    <n v="8"/>
    <m/>
    <m/>
    <m/>
  </r>
  <r>
    <s v="PP4"/>
    <x v="1"/>
    <x v="21"/>
    <x v="3"/>
    <s v="Governance/Public Bodies"/>
    <x v="24"/>
    <s v="Providing basis for the protection of the area in 1990s and protection of similar sites"/>
    <s v="There is no direct impact of use of ESS by SH"/>
    <s v="There are no conflicts with other SHs nor with NR"/>
    <s v="The official protection of NR based on this ESS recognised by the state in 1990s is a base for financial support to cover NR maintenance and development costs, involved through the Board"/>
    <n v="3"/>
    <n v="2"/>
    <n v="1"/>
    <n v="3"/>
    <n v="9"/>
    <m/>
    <m/>
    <m/>
  </r>
  <r>
    <s v="PP4"/>
    <x v="1"/>
    <x v="22"/>
    <x v="0"/>
    <s v="Citizens/Civil society/Organizations"/>
    <x v="0"/>
    <s v="Providing opportunities for moral well-being based on protection of the area for future generations"/>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1"/>
    <x v="22"/>
    <x v="1"/>
    <s v="Citizens/Civil society/Organizations"/>
    <x v="34"/>
    <s v="Providing opportunities for moral well-being based on protection of the area for future generations"/>
    <s v="There is no direct impact of use of ESS by SH"/>
    <s v="There are no conflicts with other SHs nor with NR"/>
    <s v="Expected involvement of SH is low"/>
    <n v="2"/>
    <n v="2"/>
    <n v="1"/>
    <n v="1"/>
    <n v="6"/>
    <m/>
    <m/>
    <m/>
  </r>
  <r>
    <s v="PP4"/>
    <x v="1"/>
    <x v="22"/>
    <x v="12"/>
    <s v="Business"/>
    <x v="35"/>
    <s v="Providing opportunities for tourism promotion, based also on moral well-being based on protection of the area for future generations"/>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1"/>
    <x v="22"/>
    <x v="6"/>
    <s v="Governance/Public Bodies"/>
    <x v="9"/>
    <s v="Providing opportunities for moral well-being based on the protection of the area for future generations, improved image of the municipality"/>
    <s v="There is no direct impact of use of ESS by SH"/>
    <s v="There are no conflicts with other SHs nor with NR; conflicts from the past are still reflected in demands of the mayor for subtitution land"/>
    <s v="These aspects block or reduce the involvement"/>
    <n v="1"/>
    <n v="2"/>
    <n v="2"/>
    <n v="1"/>
    <n v="6"/>
    <m/>
    <m/>
    <m/>
  </r>
  <r>
    <s v="PP4"/>
    <x v="1"/>
    <x v="22"/>
    <x v="10"/>
    <s v="Business"/>
    <x v="17"/>
    <s v="Providing opportunities for moral well-being based on the protection of the area for future generations, improved image of the Port"/>
    <s v="There is no direct impact of use of ESS by SH"/>
    <s v="There are no conflicts with other SHs nor with NR"/>
    <s v="This is a base for involvements including financial support to cover different NR maintenance and development costs"/>
    <n v="2"/>
    <n v="2"/>
    <n v="1"/>
    <n v="2"/>
    <n v="7"/>
    <m/>
    <m/>
    <m/>
  </r>
  <r>
    <s v="PP4"/>
    <x v="1"/>
    <x v="22"/>
    <x v="2"/>
    <s v="Academic/technical bodies"/>
    <x v="32"/>
    <s v="Providing opportunities for education on moral well-being &amp; the protection of the area for future generations."/>
    <s v="There is no direct impact of use of ESS by SH"/>
    <s v="There are no conflicts with other SHs nor with NR"/>
    <s v="Expected involvement  of SH is medium, more future oriented (educating future generations to protect nature) "/>
    <n v="2"/>
    <n v="2"/>
    <n v="1"/>
    <n v="2"/>
    <n v="7"/>
    <m/>
    <m/>
    <m/>
  </r>
  <r>
    <s v="PP4"/>
    <x v="1"/>
    <x v="22"/>
    <x v="2"/>
    <s v="Academic/technical bodies"/>
    <x v="12"/>
    <s v="Providing opportunities for education on moral well-being &amp; the protection of the area for future generations"/>
    <s v="There is no direct impact of use of ESS by SH"/>
    <s v="There are no conflicts with other SHs nor with NR"/>
    <s v="Expected involvement of SH is low"/>
    <n v="2"/>
    <n v="2"/>
    <n v="1"/>
    <n v="1"/>
    <n v="6"/>
    <m/>
    <m/>
    <m/>
  </r>
  <r>
    <s v="PP4"/>
    <x v="1"/>
    <x v="22"/>
    <x v="8"/>
    <s v="Academic/technical bodies"/>
    <x v="41"/>
    <s v="Providing opportunities for research on moral well-being based on protection of nature for future generations, story of NR &amp; its programs are specifically interesting for social studies"/>
    <s v="There is no direct impact of use of ESS by SH"/>
    <s v="There are no conflicts with other SHs nor with NR"/>
    <s v="Expected involvement of SH is medium, some students and mentors could participate in the research of the area"/>
    <n v="3"/>
    <n v="2"/>
    <n v="1"/>
    <n v="2"/>
    <n v="8"/>
    <m/>
    <m/>
    <m/>
  </r>
  <r>
    <s v="PP4"/>
    <x v="1"/>
    <x v="22"/>
    <x v="3"/>
    <s v="Governance/Public Bodies"/>
    <x v="24"/>
    <s v="Providing basis for the protection of the area in 1990s and protection of similar sites"/>
    <s v="There is no direct impact of use of ESS by SH"/>
    <s v="There are no conflicts with other SHs nor with NR"/>
    <s v="The official protection of NR based on this ESS recognised by the state in 1990s is a base for financial support to cover NR maintenance and development costs, involved through the Board"/>
    <n v="3"/>
    <n v="2"/>
    <n v="1"/>
    <n v="3"/>
    <n v="9"/>
    <m/>
    <m/>
    <m/>
  </r>
  <r>
    <s v="PP4"/>
    <x v="1"/>
    <x v="25"/>
    <x v="0"/>
    <s v="Citizens/Civil society/Organizations"/>
    <x v="16"/>
    <s v="Improved view due to NR as a green belt in urban setting, for some villages located above the reserve the view is really improved "/>
    <s v="This ESS is a result of the NR's location in the urban setting, so the benefit by SHs do not impact the ESS"/>
    <s v="There are no conflicts with other SHs nor with NR"/>
    <s v="The involvement of SH in this field is not expected"/>
    <n v="2"/>
    <n v="2"/>
    <n v="1"/>
    <n v="1"/>
    <n v="6"/>
    <m/>
    <m/>
    <m/>
  </r>
  <r>
    <s v="PP4"/>
    <x v="1"/>
    <x v="25"/>
    <x v="1"/>
    <s v="Citizens/Civil society/Organizations"/>
    <x v="34"/>
    <s v="Improved view due to NR as a green belt in urban setting, improves the total visitation experience for the local people"/>
    <s v="This ESS is a result of the NR's location in the urban setting, so the benefit by SHs do not impact the ESS"/>
    <s v="There are no conflicts with other SHs nor with NR"/>
    <s v="The involvement of SH in this field is not expected"/>
    <n v="2"/>
    <n v="2"/>
    <n v="1"/>
    <n v="1"/>
    <n v="6"/>
    <m/>
    <m/>
    <m/>
  </r>
  <r>
    <s v="PP4"/>
    <x v="1"/>
    <x v="25"/>
    <x v="12"/>
    <s v="Business"/>
    <x v="35"/>
    <s v="Improved view due to NR as a green belt in urban setting, improves the total visitation experience for the tourists"/>
    <s v="This ESS is a result of the NR's location in the urban setting, so the benefit by SHs do not impact the ESS"/>
    <s v="There are no conflicts with other SHs nor with NR"/>
    <s v="The involvement of SH in this field is not expected"/>
    <n v="2"/>
    <n v="2"/>
    <n v="1"/>
    <n v="1"/>
    <n v="6"/>
    <m/>
    <m/>
    <m/>
  </r>
  <r>
    <s v="PP4"/>
    <x v="1"/>
    <x v="25"/>
    <x v="5"/>
    <s v="Business"/>
    <x v="8"/>
    <s v="Improved view due to NR as a green belt in urban setting increases the prices of the surrounding real estate up to 15%"/>
    <s v="This ESS is a result of the NR's location in the urban setting, so the benefit by SHs do not impact the ESS"/>
    <s v="There are no conflicts with other SHs nor with NR"/>
    <s v="The involvement of SH in this field is not expected"/>
    <n v="2"/>
    <n v="2"/>
    <n v="1"/>
    <n v="1"/>
    <n v="6"/>
    <m/>
    <m/>
    <m/>
  </r>
  <r>
    <s v="PP4"/>
    <x v="1"/>
    <x v="25"/>
    <x v="14"/>
    <s v="Business"/>
    <x v="25"/>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25"/>
    <x v="6"/>
    <s v="Governance/Public Bodies"/>
    <x v="9"/>
    <s v="Improved view due to NR as a green belt in urban setting, last proof of the island past of Koper, no other area remains with this importance"/>
    <s v="This ESS is a result of the NR's location in the urban setting, so the benefit by local municipality and people does not impact the ESS"/>
    <s v="No conflicts recorded but through the process of their spatial planning of the areas near the NR they neglected the opportunity they could develop"/>
    <s v="Municipality has interest to improve the green connections and areas outside NR and connect it this way with urban centre"/>
    <n v="2"/>
    <n v="2"/>
    <n v="1"/>
    <n v="3"/>
    <n v="8"/>
    <m/>
    <m/>
    <m/>
  </r>
  <r>
    <s v="PP4"/>
    <x v="1"/>
    <x v="25"/>
    <x v="6"/>
    <s v="Governance/Public Bodies"/>
    <x v="54"/>
    <s v="Improved view due to NR as a green belt in urban setting, a point of interest for their green trail connections with PAs there"/>
    <s v="This ESS is a result of the NR's location in the urban setting, so the benefit by local municipality and people does not impact the ESS"/>
    <s v="There are no conflicts with other SHs nor with NR"/>
    <s v="Municipality has interest to improve the green connections and areas outside NR and connect it this way with urban centre"/>
    <n v="2"/>
    <n v="2"/>
    <n v="1"/>
    <n v="3"/>
    <n v="8"/>
    <m/>
    <m/>
    <m/>
  </r>
  <r>
    <s v="PP4"/>
    <x v="1"/>
    <x v="25"/>
    <x v="13"/>
    <s v="Governance/Public Bodies"/>
    <x v="26"/>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25"/>
    <x v="10"/>
    <s v="Business"/>
    <x v="17"/>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25"/>
    <x v="11"/>
    <s v="Governance/Public Bodies"/>
    <x v="18"/>
    <s v="Improved view due to NR as a green belt in urban setting "/>
    <s v="This ESS is a result of the NR's location in the urban setting, so the benefit by SHs do not impact the ESS"/>
    <s v="There are no conflicts with other SHs nor with NR"/>
    <s v="The involvement of SH in this field is not expected"/>
    <n v="1"/>
    <n v="2"/>
    <n v="1"/>
    <n v="1"/>
    <n v="5"/>
    <m/>
    <m/>
    <m/>
  </r>
  <r>
    <s v="PP4"/>
    <x v="1"/>
    <x v="25"/>
    <x v="3"/>
    <s v="Governance/Public Bodies"/>
    <x v="24"/>
    <s v="Screening along the nature trails helps to prevent the negative impacts of visitors to protected species, organisation of the NR to screen the urban surroundings and open the views to NR"/>
    <s v="This ESS is a result of the NR's location in the urban setting, so the benefit by SHs do not impact the ESS"/>
    <s v="There are no conflicts with other SHs nor with NR"/>
    <s v="The involvement is expected in development of more green areas and PAs, not in the management of this ESS (task of the reserve manager DOPPS)"/>
    <n v="2"/>
    <n v="2"/>
    <n v="1"/>
    <n v="1"/>
    <n v="6"/>
    <m/>
    <m/>
    <m/>
  </r>
  <r>
    <s v="PP4"/>
    <x v="1"/>
    <x v="26"/>
    <x v="0"/>
    <s v="Citizens/Civil society/Organizations"/>
    <x v="27"/>
    <s v="Improved flood protection through levees &amp; other infrastructure in the NR to control inside and outside flows"/>
    <s v="The benefit of the SHs do not impact the ESS"/>
    <s v="There are no conflicts with other SHs nor with NR"/>
    <s v="The involvement of SH in this field is not expected"/>
    <n v="3"/>
    <n v="2"/>
    <n v="1"/>
    <n v="1"/>
    <n v="7"/>
    <m/>
    <m/>
    <m/>
  </r>
  <r>
    <s v="PP4"/>
    <x v="1"/>
    <x v="26"/>
    <x v="14"/>
    <s v="Business"/>
    <x v="25"/>
    <s v="Improved flood protection through levees &amp; other infrastructure in the NR to control inside and outside flows"/>
    <s v="The benefit of the SHs do not impact the ESS"/>
    <s v="There are no conflicts with other SHs nor with NR"/>
    <s v="The involvement of SH in this field is not expected"/>
    <n v="2"/>
    <n v="2"/>
    <n v="1"/>
    <n v="1"/>
    <n v="6"/>
    <m/>
    <m/>
    <m/>
  </r>
  <r>
    <s v="PP4"/>
    <x v="1"/>
    <x v="26"/>
    <x v="6"/>
    <s v="Governance/Public Bodies"/>
    <x v="9"/>
    <s v="Improved flood protection through levees &amp; other infrastructure in the NR to control inside and outside flows"/>
    <s v="The benefit of the SHs do not impact the ESS"/>
    <s v="There are no conflicts with other SHs nor with NR"/>
    <s v="The involvement of SH in this field is not expected"/>
    <n v="2"/>
    <n v="2"/>
    <n v="1"/>
    <n v="1"/>
    <n v="6"/>
    <m/>
    <m/>
    <m/>
  </r>
  <r>
    <s v="PP4"/>
    <x v="1"/>
    <x v="26"/>
    <x v="7"/>
    <s v="Governance/Public Bodies"/>
    <x v="10"/>
    <s v="Improved flood protection through levees &amp; other infrastructure in the NR to control inside and outside flows"/>
    <s v="The benefit of the SHs do not impact the ESS, but the negative impact can be caused by the lack of protocol"/>
    <s v="There are conflicts among SHs in case of floods due to the lack of protocol, the Agency is responsible for its adoption"/>
    <s v="The Agency is already co-operating with reserve manager and SHs but there is a lack of energy to finalise the protocol, co-operation through NR Board as well"/>
    <n v="3"/>
    <n v="4"/>
    <n v="2"/>
    <n v="3"/>
    <n v="12"/>
    <m/>
    <m/>
    <m/>
  </r>
  <r>
    <s v="PP4"/>
    <x v="1"/>
    <x v="26"/>
    <x v="13"/>
    <s v="Governance/Public Bodies"/>
    <x v="26"/>
    <s v="Improved flood protection through levees &amp; other infrastructure in the NR to control inside and outside flows"/>
    <s v="The benefit of the SHs do not impact the ESS"/>
    <s v="There are no conflicts with other SHs nor with NR"/>
    <s v="The involvement of SH in this field is not expected"/>
    <n v="2"/>
    <n v="2"/>
    <n v="1"/>
    <n v="1"/>
    <n v="6"/>
    <m/>
    <m/>
    <m/>
  </r>
  <r>
    <s v="PP4"/>
    <x v="1"/>
    <x v="26"/>
    <x v="10"/>
    <s v="Business"/>
    <x v="17"/>
    <s v="Improved flood protection through levees &amp; other infrastructure in the NR to control inside and outside flows"/>
    <s v="The benefit of the SHs do not impact the ESS"/>
    <s v="There are no conflicts with other SHs nor with NR"/>
    <s v="The Port is already co-operating with PA manager to upgrade the sea channel sluice system, but it will be resolved by PA manager with the Climate Change Funds "/>
    <n v="2"/>
    <n v="2"/>
    <n v="1"/>
    <n v="2"/>
    <n v="7"/>
    <m/>
    <m/>
    <m/>
  </r>
  <r>
    <s v="PP4"/>
    <x v="1"/>
    <x v="27"/>
    <x v="0"/>
    <s v="Citizens/Civil society/Organizations"/>
    <x v="0"/>
    <s v="Providing opportunities for birdwatching and observation of other species, nature photography, few other alternatives in nearby PAs; the benefit is reduced, as due to constant danger of vandalism, local people cannot use the observation tower_x000a_"/>
    <s v="There is no direct impact of use of ESS by SH"/>
    <s v="Source of conflict (with PA manager/ other visitors) are unknown vandals, who did some vandalism on the trail directly connected with the centre of Koper"/>
    <s v="Expected involvement  of SH is low as people don't feel responsible for these sort of issues, it is a task of the manager/ warden service to prevent the negative impact of the vandals"/>
    <n v="1"/>
    <n v="2"/>
    <n v="3"/>
    <n v="1"/>
    <n v="7"/>
    <m/>
    <m/>
    <m/>
  </r>
  <r>
    <s v="PP4"/>
    <x v="1"/>
    <x v="27"/>
    <x v="1"/>
    <s v="Citizens/Civil society/Organizations"/>
    <x v="34"/>
    <s v="Providing opportunities for birdwatching and observation of other species, nature photography, few other alternatives in nearby PAs; the benefit is reduced, as due to constant danger of vandalism, visitors cannot use the observation tower_x000a_"/>
    <s v="There is no direct impact of use of ESS by SH"/>
    <s v="There are no conflicts with other SHs nor with NR"/>
    <s v="Expected involvement  of SH is low"/>
    <n v="1"/>
    <n v="2"/>
    <n v="1"/>
    <n v="1"/>
    <n v="5"/>
    <m/>
    <m/>
    <m/>
  </r>
  <r>
    <s v="PP4"/>
    <x v="1"/>
    <x v="27"/>
    <x v="12"/>
    <s v="Business"/>
    <x v="35"/>
    <s v="Providing opportunities for birdwatching and observation of other species, nature photography, few other alternatives in nearby PAs_x000a_"/>
    <s v="There is no direct impact of use of ESS by SH"/>
    <s v="There are no conflicts with other SHs nor with NR "/>
    <s v="Expected involvement  of SH is medium, particularly in promoting the area for visitation to their guests"/>
    <n v="2"/>
    <n v="2"/>
    <n v="1"/>
    <n v="2"/>
    <n v="7"/>
    <m/>
    <m/>
    <m/>
  </r>
  <r>
    <s v="PP4"/>
    <x v="1"/>
    <x v="27"/>
    <x v="5"/>
    <s v="Business"/>
    <x v="8"/>
    <s v="Unique nature observation facilities near real estate selling areas represent a sales advantage for real estate businesses, but there are also other alternatives to raise profile"/>
    <s v="There is no direct impact of use of ESS by SH"/>
    <s v="There are no conflicts with other SHs nor with NR"/>
    <s v="Involvement by real estate businesses is not expected"/>
    <n v="1"/>
    <n v="2"/>
    <n v="1"/>
    <n v="1"/>
    <n v="5"/>
    <m/>
    <m/>
    <m/>
  </r>
  <r>
    <s v="PP4"/>
    <x v="1"/>
    <x v="27"/>
    <x v="6"/>
    <s v="Governance/Public Bodies"/>
    <x v="40"/>
    <s v="Unique nature observation facilities in NR improve the image of the municipality; the benefit is reduced, as due to constant danger of vandalism, visitors cannot use the observation tower"/>
    <s v="There is no direct impact of use of ESS by SH; the negative impact is on visitor facilities"/>
    <s v="Source of conflict (with PA manager/ other visitors) are unknown vandals, who did some vandalism on the trail directly connected with the centre of Koper"/>
    <s v="Municipality is already involved into solving the situation and willing to partly co-finance the measures to prevent further vandalism"/>
    <n v="2"/>
    <n v="2"/>
    <n v="3"/>
    <n v="3"/>
    <n v="10"/>
    <m/>
    <m/>
    <m/>
  </r>
  <r>
    <s v="PP4"/>
    <x v="1"/>
    <x v="27"/>
    <x v="10"/>
    <s v="Business"/>
    <x v="17"/>
    <s v="Unique nature observation facilities in NR improve the image of the port, co-operation in sharing the groups"/>
    <s v="There is no direct impact of use of ESS by SH"/>
    <s v="There are no conflicts with other SHs nor with NR"/>
    <s v="Involvement through active co-operation in visitation of both areas and financial support to the NR for improvements of visitor facilities"/>
    <n v="2"/>
    <n v="2"/>
    <n v="1"/>
    <n v="3"/>
    <n v="8"/>
    <m/>
    <m/>
    <m/>
  </r>
  <r>
    <s v="PP4"/>
    <x v="1"/>
    <x v="27"/>
    <x v="11"/>
    <s v="Governance/Public Bodies"/>
    <x v="18"/>
    <s v="Direct contact with nature in NR improve the health of the population, but there are also many other alternatives"/>
    <s v="There is no direct impact of use of ESS by SH"/>
    <s v="There are no conflicts with other SHs nor with NR"/>
    <s v="Involvement by health sector SHs is not expected"/>
    <n v="1"/>
    <n v="2"/>
    <n v="1"/>
    <n v="1"/>
    <n v="5"/>
    <m/>
    <m/>
    <m/>
  </r>
  <r>
    <s v="PP4"/>
    <x v="1"/>
    <x v="27"/>
    <x v="2"/>
    <s v="Academic/technical bodies"/>
    <x v="32"/>
    <s v="Field-trips for schools including nature observation along the nature trails and from the visitor facilities, there are not many other alternatives"/>
    <s v="There is no direct impact of use of ESS by SH"/>
    <s v="There are no conflicts with other SHs nor with NR"/>
    <s v="Expected involvement  of SH is medium, more future oriented (educating future generations to protect nature) "/>
    <n v="2"/>
    <n v="2"/>
    <n v="1"/>
    <n v="2"/>
    <n v="7"/>
    <m/>
    <m/>
    <m/>
  </r>
  <r>
    <s v="PP4"/>
    <x v="1"/>
    <x v="27"/>
    <x v="2"/>
    <s v="Academic/technical bodies"/>
    <x v="12"/>
    <s v="Field-trips for other groups including nature observation along the nature trails and from the visitor facilities, there are not many other alternatives"/>
    <s v="There is no direct impact of use of ESS by SH"/>
    <s v="There are no conflicts with other SHs nor with NR"/>
    <s v="Expected involvement of SH is medium, they could be motivated  to participate in the real management such as different volunteer programs"/>
    <n v="2"/>
    <n v="2"/>
    <n v="1"/>
    <n v="2"/>
    <n v="7"/>
    <m/>
    <m/>
    <m/>
  </r>
  <r>
    <s v="PP4"/>
    <x v="1"/>
    <x v="27"/>
    <x v="8"/>
    <s v="Academic/technical bodies"/>
    <x v="41"/>
    <s v="Research of the impacts of direct contact with nature &amp; its observation on the population of animal and plant species, there are other alternatives"/>
    <s v="There is no direct impact of use of ESS by SH"/>
    <s v="There are no conflicts with other SHs nor with NR"/>
    <s v="Expected involvement is medium, though some students and their mentors can be motivated to carry out research work in NR"/>
    <n v="1"/>
    <n v="2"/>
    <n v="1"/>
    <n v="2"/>
    <n v="6"/>
    <m/>
    <m/>
    <m/>
  </r>
  <r>
    <s v="PP4"/>
    <x v="1"/>
    <x v="27"/>
    <x v="4"/>
    <s v="Citizens/Civil society/Organizations"/>
    <x v="42"/>
    <s v="Providing oportunities for nature photography, there are other alternatives on the coast and its hinterlands"/>
    <s v="There is no direct impact of use of ESS by SH"/>
    <s v="Expected conflict with area manager in terms of their demands for improvement of the infrastructure and their access to the areas not accessible for visitors"/>
    <s v="Expected involvement of SH is low, they could be motivated  to participate in case some special area would be organised for them"/>
    <n v="2"/>
    <n v="2"/>
    <n v="2"/>
    <n v="1"/>
    <n v="7"/>
    <m/>
    <m/>
    <m/>
  </r>
  <r>
    <s v="PP4"/>
    <x v="1"/>
    <x v="28"/>
    <x v="0"/>
    <s v="Citizens/Civil society/Organizations"/>
    <x v="0"/>
    <s v="Providing opportunities for walking, running, horse-riding along the nature trails, free parking arranged in PA, other alternatives are less natural_x000a_"/>
    <s v="There is no direct impact of use of ESS by SH"/>
    <s v="Source of conflict (with PA manager/ other visitors) are unknown vandals, who did some vandalism on the trail directly connected with the centre of Koper"/>
    <s v="Expected involvement  of SH is low as people don't feel responsible for these sort of issues, it is a task of the manager/ warden service to prevent the negative impact of the vandals"/>
    <n v="2"/>
    <n v="2"/>
    <n v="3"/>
    <n v="1"/>
    <n v="8"/>
    <m/>
    <m/>
    <m/>
  </r>
  <r>
    <s v="PP4"/>
    <x v="1"/>
    <x v="28"/>
    <x v="1"/>
    <s v="Citizens/Civil society/Organizations"/>
    <x v="34"/>
    <s v="Providing opportunities for walking, running, horse-riding along the nature trails, free parking arranged in PA, there are other alternatives_x000a_"/>
    <s v="The benefit of the SHs do not impact the ESS"/>
    <s v="There are no conflicts with other SHs nor with NR "/>
    <s v="Expected involvement  of SH is low"/>
    <n v="2"/>
    <n v="2"/>
    <n v="1"/>
    <n v="1"/>
    <n v="6"/>
    <m/>
    <m/>
    <m/>
  </r>
  <r>
    <s v="PP4"/>
    <x v="1"/>
    <x v="28"/>
    <x v="12"/>
    <s v="Business"/>
    <x v="35"/>
    <s v="Providing opportunities for walking, running, horse-riding along the nature trails, free parking arranged in PA, other alternatives are less natural_x000a_"/>
    <s v="There is no direct impact of use of ESS by SH; the potential increase of recreation could impact the species near the trails, but PA manager can take measures to regulate the visitation"/>
    <s v="There are no conflicts with other SHs nor with NR "/>
    <s v="Expected involvement  of SH is medium, particularly in promoting the area for visitation to their guests"/>
    <n v="2"/>
    <n v="2"/>
    <n v="1"/>
    <n v="2"/>
    <n v="7"/>
    <m/>
    <m/>
    <m/>
  </r>
  <r>
    <s v="PP4"/>
    <x v="1"/>
    <x v="28"/>
    <x v="5"/>
    <s v="Business"/>
    <x v="8"/>
    <s v="Walking and running opportunities in NR near real estate selling areas represent a sales advantage for real estate businesses, but there are also other alternatives"/>
    <s v="There is no direct impact of use of ESS by SH; the potential increase of recreation could impact the species near the trails, but PA manager can take measures to regulate the visitation"/>
    <s v="There are no conflicts with other SHs nor with NR"/>
    <s v="Involvement by real estate businesses is not expected"/>
    <n v="1"/>
    <n v="2"/>
    <n v="1"/>
    <n v="1"/>
    <n v="5"/>
    <m/>
    <m/>
    <m/>
  </r>
  <r>
    <s v="PP4"/>
    <x v="1"/>
    <x v="28"/>
    <x v="6"/>
    <s v="Governance/Public Bodies"/>
    <x v="40"/>
    <s v="Walking and running opportunities in NR improve the image of the municipality, the trail near the lagoon was done on specific request by the Municipality to allow direct walking access from the center of Koper"/>
    <s v="There is no direct impact of use of ESS by SH; the negative impact is on visitor facilities"/>
    <s v="Source of conflict (with PA manager/ other visitors) are unknown vandals, who did some vandalism on the trail directly connected with the centre of Koper"/>
    <s v="Municipality is already involved into solving the situation and willing to partly co-finance the measures to prevent further vandalism"/>
    <n v="3"/>
    <n v="2"/>
    <n v="3"/>
    <n v="3"/>
    <n v="11"/>
    <m/>
    <m/>
    <m/>
  </r>
  <r>
    <s v="PP4"/>
    <x v="1"/>
    <x v="28"/>
    <x v="11"/>
    <s v="Governance/Public Bodies"/>
    <x v="18"/>
    <s v="Walking and running opportunities in NR improve the health of the population, but there are also many other alternatives"/>
    <s v="There is no direct impact of use of ESS by SH"/>
    <s v="There are no conflicts with other SHs nor with NR"/>
    <s v="Involvement by health sector SHs is not expected"/>
    <n v="1"/>
    <n v="2"/>
    <n v="1"/>
    <n v="1"/>
    <n v="5"/>
    <m/>
    <m/>
    <m/>
  </r>
  <r>
    <s v="PP4"/>
    <x v="1"/>
    <x v="28"/>
    <x v="2"/>
    <s v="Academic/technical bodies"/>
    <x v="32"/>
    <s v="Field-trips for schools including walks along the nature trails, there are some more alternatives locally in other PAs"/>
    <s v="There is no direct impact of use of ESS by SH"/>
    <s v="There are no conflicts with other SHs nor with NR"/>
    <s v="Expected involvement  of SH is medium, more future oriented (educating future generations to protect nature) "/>
    <n v="2"/>
    <n v="2"/>
    <n v="1"/>
    <n v="2"/>
    <n v="7"/>
    <m/>
    <m/>
    <m/>
  </r>
  <r>
    <s v="PP4"/>
    <x v="1"/>
    <x v="28"/>
    <x v="2"/>
    <s v="Academic/technical bodies"/>
    <x v="12"/>
    <s v="Field-trips for informal expert groups including walks along the nature trails, there are other alternatives"/>
    <s v="There is no direct impact of use of ESS by SH"/>
    <s v="There are no conflicts with other SHs nor with NR"/>
    <s v="Expected involvement  of SH is low to medium. "/>
    <n v="1"/>
    <n v="2"/>
    <n v="1"/>
    <n v="1"/>
    <n v="5"/>
    <m/>
    <m/>
    <m/>
  </r>
  <r>
    <s v="PP4"/>
    <x v="1"/>
    <x v="29"/>
    <x v="0"/>
    <s v="Citizens/Civil society/Organizations"/>
    <x v="49"/>
    <s v="Providing historical identity to Italian minority (special sub-group), no alternative"/>
    <s v="There is no direct impact of use of ESS by SH"/>
    <s v="There are no conflicts with other SHs nor with NR"/>
    <s v="Expected involvement of SH is medium, they are particularly interested in use of bilingualism in NR interpretation and signalisation which the manager is respecting anyway"/>
    <n v="3"/>
    <n v="2"/>
    <n v="1"/>
    <n v="2"/>
    <n v="8"/>
    <m/>
    <m/>
    <m/>
  </r>
  <r>
    <s v="PP4"/>
    <x v="1"/>
    <x v="29"/>
    <x v="1"/>
    <s v="Citizens/Civil society/Organizations"/>
    <x v="34"/>
    <s v="Providing opportunities to understand local identity &amp; history (exhibition), other alternatives available"/>
    <s v="There is no direct impact of use of ESS by SH"/>
    <s v="There are no conflicts with other SHs nor with NR"/>
    <s v="Expected involvement of SH is low"/>
    <n v="1"/>
    <n v="2"/>
    <n v="1"/>
    <n v="1"/>
    <n v="5"/>
    <m/>
    <m/>
    <m/>
  </r>
  <r>
    <s v="PP4"/>
    <x v="1"/>
    <x v="29"/>
    <x v="12"/>
    <s v="Business"/>
    <x v="35"/>
    <s v="Providing opportunities to develop nature-based tourism offer, and present their offer in relation with a green tourism destination"/>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connected with other sights and activities at Slovenian Coast"/>
    <n v="2"/>
    <n v="2"/>
    <n v="1"/>
    <n v="3"/>
    <n v="8"/>
    <m/>
    <m/>
    <m/>
  </r>
  <r>
    <s v="PP4"/>
    <x v="1"/>
    <x v="29"/>
    <x v="6"/>
    <s v="Governance/Public Bodies"/>
    <x v="40"/>
    <s v="Providing opportunities to develop nature-based tourism offer, and present itself as a green tourism destination, NR is the only area which brings the municipality this benefit"/>
    <s v="There is no direct impact of use of ESS by SH; the number of visitors can increase due to more/better promotion, but these should be more responsible and high budget tourists, which tend to visit green destinations"/>
    <s v="There are no conflicts with other SHs nor with NR"/>
    <s v="Involvement through promotion of NR as a destination of the green tourism, which is very relevant for the municipality, connected with other sights within the municipality"/>
    <n v="3"/>
    <n v="2"/>
    <n v="1"/>
    <n v="3"/>
    <n v="9"/>
    <m/>
    <m/>
    <m/>
  </r>
  <r>
    <s v="PP4"/>
    <x v="1"/>
    <x v="29"/>
    <x v="2"/>
    <s v="Academic/technical bodies"/>
    <x v="50"/>
    <s v="Providing opportunities for practical work on development of nature-based tourism programs for tourism students, there are other alternatives_x000a_"/>
    <s v="There is no direct impact of use of ESS by SH"/>
    <s v="There are no conflicts with other SHs nor with NR"/>
    <s v="Expected involvement of SH is medium, some students can participate in research or development of nature-based tourism programs"/>
    <n v="2"/>
    <n v="2"/>
    <n v="1"/>
    <n v="2"/>
    <n v="7"/>
    <m/>
    <m/>
    <m/>
  </r>
  <r>
    <s v="PP4"/>
    <x v="1"/>
    <x v="29"/>
    <x v="8"/>
    <s v="Academic/technical bodies"/>
    <x v="51"/>
    <s v="Providing opportunities for nature-based tourism development &amp; research. Possibility for project cooperation, NR as project area, there are some other alternatives"/>
    <s v="There is no direct impact of use of ESS by SH"/>
    <s v="There are no conflicts with other SHs nor with NR"/>
    <s v="Expected involvement of SH is medium, they could be motivated  to participate research and project co-operation with NR"/>
    <n v="2"/>
    <n v="2"/>
    <n v="1"/>
    <n v="2"/>
    <n v="7"/>
    <m/>
    <m/>
    <m/>
  </r>
  <r>
    <s v="PP4"/>
    <x v="1"/>
    <x v="29"/>
    <x v="4"/>
    <s v="Citizens/Civil society/Organizations"/>
    <x v="6"/>
    <s v="Providing opportunities for artistic work based on local identity. Use of natural wetland material, there are other alternatives"/>
    <s v="There is no direct impact of use of ESS by SH"/>
    <s v="There are no conflicts with other SHs nor with NR"/>
    <s v="Expected involvement of SH is medium, they could be motivated in development of artistic programs"/>
    <n v="2"/>
    <n v="2"/>
    <n v="1"/>
    <n v="2"/>
    <n v="7"/>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r>
    <m/>
    <x v="2"/>
    <x v="30"/>
    <x v="16"/>
    <m/>
    <x v="57"/>
    <m/>
    <m/>
    <m/>
    <m/>
    <m/>
    <m/>
    <m/>
    <m/>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2" applyNumberFormats="0" applyBorderFormats="0" applyFontFormats="0" applyPatternFormats="0" applyAlignmentFormats="0" applyWidthHeightFormats="1" dataCaption="Valori" updatedVersion="6" minRefreshableVersion="3" itemPrintTitles="1" createdVersion="5" indent="0" outline="1" outlineData="1" multipleFieldFilters="0">
  <location ref="A6:V24" firstHeaderRow="1" firstDataRow="2" firstDataCol="1" rowPageCount="1" colPageCount="1"/>
  <pivotFields count="18">
    <pivotField showAll="0"/>
    <pivotField axis="axisPage" showAll="0">
      <items count="4">
        <item x="1"/>
        <item x="2"/>
        <item x="0"/>
        <item t="default"/>
      </items>
    </pivotField>
    <pivotField axis="axisCol" showAll="0">
      <items count="35">
        <item x="14"/>
        <item x="30"/>
        <item x="16"/>
        <item x="13"/>
        <item x="15"/>
        <item x="20"/>
        <item m="1" x="31"/>
        <item m="1" x="33"/>
        <item m="1" x="32"/>
        <item x="0"/>
        <item x="1"/>
        <item x="2"/>
        <item x="3"/>
        <item x="4"/>
        <item x="5"/>
        <item x="6"/>
        <item x="7"/>
        <item x="8"/>
        <item x="9"/>
        <item x="10"/>
        <item x="11"/>
        <item x="12"/>
        <item x="17"/>
        <item x="18"/>
        <item x="19"/>
        <item x="21"/>
        <item x="22"/>
        <item x="23"/>
        <item x="24"/>
        <item x="25"/>
        <item x="26"/>
        <item x="27"/>
        <item x="28"/>
        <item x="29"/>
        <item t="default"/>
      </items>
    </pivotField>
    <pivotField axis="axisRow" showAll="0" sortType="descending">
      <items count="32">
        <item m="1" x="21"/>
        <item x="16"/>
        <item m="1" x="19"/>
        <item m="1" x="29"/>
        <item m="1" x="23"/>
        <item m="1" x="20"/>
        <item m="1" x="28"/>
        <item m="1" x="25"/>
        <item m="1" x="18"/>
        <item m="1" x="22"/>
        <item m="1" x="30"/>
        <item m="1" x="24"/>
        <item m="1" x="26"/>
        <item m="1" x="27"/>
        <item m="1" x="17"/>
        <item x="0"/>
        <item x="1"/>
        <item x="2"/>
        <item x="3"/>
        <item x="4"/>
        <item x="5"/>
        <item x="6"/>
        <item x="7"/>
        <item x="8"/>
        <item x="9"/>
        <item x="10"/>
        <item x="11"/>
        <item x="12"/>
        <item x="13"/>
        <item x="14"/>
        <item x="15"/>
        <item t="default"/>
      </items>
      <autoSortScope>
        <pivotArea dataOnly="0" outline="0" fieldPosition="0">
          <references count="1">
            <reference field="4294967294" count="1" selected="0">
              <x v="0"/>
            </reference>
          </references>
        </pivotArea>
      </autoSortScope>
    </pivotField>
    <pivotField showAll="0"/>
    <pivotField showAll="0" defaultSubtota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3"/>
  </rowFields>
  <rowItems count="17">
    <i>
      <x v="17"/>
    </i>
    <i>
      <x v="21"/>
    </i>
    <i>
      <x v="15"/>
    </i>
    <i>
      <x v="16"/>
    </i>
    <i>
      <x v="27"/>
    </i>
    <i>
      <x v="25"/>
    </i>
    <i>
      <x v="23"/>
    </i>
    <i>
      <x v="18"/>
    </i>
    <i>
      <x v="20"/>
    </i>
    <i>
      <x v="19"/>
    </i>
    <i>
      <x v="26"/>
    </i>
    <i>
      <x v="29"/>
    </i>
    <i>
      <x v="22"/>
    </i>
    <i>
      <x v="28"/>
    </i>
    <i>
      <x v="24"/>
    </i>
    <i>
      <x v="30"/>
    </i>
    <i t="grand">
      <x/>
    </i>
  </rowItems>
  <colFields count="1">
    <field x="2"/>
  </colFields>
  <colItems count="21">
    <i>
      <x/>
    </i>
    <i>
      <x v="2"/>
    </i>
    <i>
      <x v="3"/>
    </i>
    <i>
      <x v="4"/>
    </i>
    <i>
      <x v="5"/>
    </i>
    <i>
      <x v="13"/>
    </i>
    <i>
      <x v="14"/>
    </i>
    <i>
      <x v="17"/>
    </i>
    <i>
      <x v="20"/>
    </i>
    <i>
      <x v="21"/>
    </i>
    <i>
      <x v="22"/>
    </i>
    <i>
      <x v="23"/>
    </i>
    <i>
      <x v="24"/>
    </i>
    <i>
      <x v="25"/>
    </i>
    <i>
      <x v="26"/>
    </i>
    <i>
      <x v="29"/>
    </i>
    <i>
      <x v="30"/>
    </i>
    <i>
      <x v="31"/>
    </i>
    <i>
      <x v="32"/>
    </i>
    <i>
      <x v="33"/>
    </i>
    <i t="grand">
      <x/>
    </i>
  </colItems>
  <pageFields count="1">
    <pageField fld="1" item="0" hier="-1"/>
  </pageFields>
  <dataFields count="1">
    <dataField name="Somma di Score" fld="14" baseField="0" baseItem="0"/>
  </dataFields>
  <formats count="24">
    <format dxfId="88">
      <pivotArea type="all" dataOnly="0" outline="0" fieldPosition="0"/>
    </format>
    <format dxfId="87">
      <pivotArea outline="0" collapsedLevelsAreSubtotals="1" fieldPosition="0"/>
    </format>
    <format dxfId="86">
      <pivotArea dataOnly="0" labelOnly="1" fieldPosition="0">
        <references count="1">
          <reference field="2" count="0"/>
        </references>
      </pivotArea>
    </format>
    <format dxfId="85">
      <pivotArea dataOnly="0" labelOnly="1" grandRow="1" outline="0" fieldPosition="0"/>
    </format>
    <format dxfId="84">
      <pivotArea dataOnly="0" labelOnly="1" fieldPosition="0">
        <references count="1">
          <reference field="3" count="0"/>
        </references>
      </pivotArea>
    </format>
    <format dxfId="83">
      <pivotArea dataOnly="0" labelOnly="1" grandCol="1" outline="0" fieldPosition="0"/>
    </format>
    <format dxfId="82">
      <pivotArea dataOnly="0" labelOnly="1" fieldPosition="0">
        <references count="1">
          <reference field="2" count="0"/>
        </references>
      </pivotArea>
    </format>
    <format dxfId="81">
      <pivotArea type="all" dataOnly="0" outline="0" fieldPosition="0"/>
    </format>
    <format dxfId="80">
      <pivotArea outline="0" collapsedLevelsAreSubtotals="1" fieldPosition="0"/>
    </format>
    <format dxfId="79">
      <pivotArea dataOnly="0" labelOnly="1" fieldPosition="0">
        <references count="1">
          <reference field="2" count="0"/>
        </references>
      </pivotArea>
    </format>
    <format dxfId="78">
      <pivotArea dataOnly="0" labelOnly="1" grandRow="1" outline="0" fieldPosition="0"/>
    </format>
    <format dxfId="77">
      <pivotArea dataOnly="0" labelOnly="1" fieldPosition="0">
        <references count="1">
          <reference field="3" count="0"/>
        </references>
      </pivotArea>
    </format>
    <format dxfId="76">
      <pivotArea dataOnly="0" labelOnly="1" grandCol="1" outline="0" fieldPosition="0"/>
    </format>
    <format dxfId="75">
      <pivotArea dataOnly="0" labelOnly="1" outline="0" fieldPosition="0">
        <references count="1">
          <reference field="1" count="1">
            <x v="0"/>
          </reference>
        </references>
      </pivotArea>
    </format>
    <format dxfId="74">
      <pivotArea field="2" type="button" dataOnly="0" labelOnly="1" outline="0" axis="axisCol" fieldPosition="0"/>
    </format>
    <format dxfId="73">
      <pivotArea dataOnly="0" labelOnly="1" fieldPosition="0">
        <references count="1">
          <reference field="3" count="10">
            <x v="0"/>
            <x v="3"/>
            <x v="4"/>
            <x v="5"/>
            <x v="6"/>
            <x v="7"/>
            <x v="8"/>
            <x v="9"/>
            <x v="10"/>
            <x v="11"/>
          </reference>
        </references>
      </pivotArea>
    </format>
    <format dxfId="72">
      <pivotArea dataOnly="0" labelOnly="1" grandCol="1" outline="0" fieldPosition="0"/>
    </format>
    <format dxfId="71">
      <pivotArea field="2" type="button" dataOnly="0" labelOnly="1" outline="0" axis="axisCol" fieldPosition="0"/>
    </format>
    <format dxfId="70">
      <pivotArea dataOnly="0" labelOnly="1" fieldPosition="0">
        <references count="1">
          <reference field="3" count="10">
            <x v="0"/>
            <x v="3"/>
            <x v="4"/>
            <x v="5"/>
            <x v="6"/>
            <x v="7"/>
            <x v="8"/>
            <x v="9"/>
            <x v="10"/>
            <x v="11"/>
          </reference>
        </references>
      </pivotArea>
    </format>
    <format dxfId="69">
      <pivotArea field="2" type="button" dataOnly="0" labelOnly="1" outline="0" axis="axisCol" fieldPosition="0"/>
    </format>
    <format dxfId="68">
      <pivotArea dataOnly="0" labelOnly="1" fieldPosition="0">
        <references count="1">
          <reference field="3" count="10">
            <x v="0"/>
            <x v="3"/>
            <x v="4"/>
            <x v="5"/>
            <x v="6"/>
            <x v="7"/>
            <x v="8"/>
            <x v="9"/>
            <x v="10"/>
            <x v="11"/>
          </reference>
        </references>
      </pivotArea>
    </format>
    <format dxfId="14">
      <pivotArea dataOnly="0" labelOnly="1" fieldPosition="0">
        <references count="1">
          <reference field="2" count="20">
            <x v="0"/>
            <x v="2"/>
            <x v="3"/>
            <x v="4"/>
            <x v="5"/>
            <x v="13"/>
            <x v="14"/>
            <x v="17"/>
            <x v="20"/>
            <x v="21"/>
            <x v="22"/>
            <x v="23"/>
            <x v="24"/>
            <x v="25"/>
            <x v="26"/>
            <x v="29"/>
            <x v="30"/>
            <x v="31"/>
            <x v="32"/>
            <x v="33"/>
          </reference>
        </references>
      </pivotArea>
    </format>
    <format dxfId="13">
      <pivotArea dataOnly="0" labelOnly="1" grandCol="1" outline="0" fieldPosition="0"/>
    </format>
    <format dxfId="12">
      <pivotArea field="3"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_pivot1" cacheId="2" applyNumberFormats="0" applyBorderFormats="0" applyFontFormats="0" applyPatternFormats="0" applyAlignmentFormats="0" applyWidthHeightFormats="1" dataCaption="Valori" updatedVersion="6" minRefreshableVersion="3" itemPrintTitles="1" createdVersion="5" indent="0" outline="1" outlineData="1" multipleFieldFilters="0">
  <location ref="A6:V46" firstHeaderRow="1" firstDataRow="2" firstDataCol="1" rowPageCount="1" colPageCount="1"/>
  <pivotFields count="18">
    <pivotField showAll="0"/>
    <pivotField axis="axisPage" showAll="0">
      <items count="4">
        <item x="1"/>
        <item x="2"/>
        <item x="0"/>
        <item t="default"/>
      </items>
    </pivotField>
    <pivotField axis="axisCol" showAll="0">
      <items count="35">
        <item x="14"/>
        <item x="30"/>
        <item x="16"/>
        <item x="13"/>
        <item x="15"/>
        <item x="20"/>
        <item m="1" x="31"/>
        <item m="1" x="33"/>
        <item m="1" x="32"/>
        <item x="0"/>
        <item x="1"/>
        <item x="2"/>
        <item x="3"/>
        <item x="4"/>
        <item x="5"/>
        <item x="6"/>
        <item x="7"/>
        <item x="8"/>
        <item x="9"/>
        <item x="10"/>
        <item x="11"/>
        <item x="12"/>
        <item x="17"/>
        <item x="18"/>
        <item x="19"/>
        <item x="21"/>
        <item x="22"/>
        <item x="23"/>
        <item x="24"/>
        <item x="25"/>
        <item x="26"/>
        <item x="27"/>
        <item x="28"/>
        <item x="29"/>
        <item t="default"/>
      </items>
    </pivotField>
    <pivotField showAll="0" sortType="descending">
      <autoSortScope>
        <pivotArea dataOnly="0" outline="0" fieldPosition="0">
          <references count="1">
            <reference field="4294967294" count="1" selected="0">
              <x v="0"/>
            </reference>
          </references>
        </pivotArea>
      </autoSortScope>
    </pivotField>
    <pivotField showAll="0"/>
    <pivotField axis="axisRow" showAll="0" defaultSubtotal="0">
      <items count="58">
        <item x="28"/>
        <item x="29"/>
        <item x="31"/>
        <item x="23"/>
        <item x="8"/>
        <item x="34"/>
        <item x="37"/>
        <item x="38"/>
        <item x="9"/>
        <item x="26"/>
        <item x="22"/>
        <item x="48"/>
        <item x="6"/>
        <item x="14"/>
        <item x="12"/>
        <item x="49"/>
        <item x="36"/>
        <item x="56"/>
        <item x="0"/>
        <item x="55"/>
        <item x="27"/>
        <item x="16"/>
        <item x="7"/>
        <item x="1"/>
        <item x="39"/>
        <item x="18"/>
        <item x="24"/>
        <item x="30"/>
        <item x="5"/>
        <item x="54"/>
        <item x="53"/>
        <item x="45"/>
        <item x="20"/>
        <item x="25"/>
        <item x="42"/>
        <item x="17"/>
        <item x="32"/>
        <item x="4"/>
        <item x="52"/>
        <item x="19"/>
        <item x="11"/>
        <item x="10"/>
        <item x="2"/>
        <item x="43"/>
        <item x="40"/>
        <item x="21"/>
        <item x="35"/>
        <item x="47"/>
        <item x="13"/>
        <item x="41"/>
        <item x="33"/>
        <item x="3"/>
        <item x="46"/>
        <item x="51"/>
        <item x="50"/>
        <item x="15"/>
        <item x="44"/>
        <item x="57"/>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5"/>
  </rowFields>
  <rowItems count="39">
    <i>
      <x/>
    </i>
    <i>
      <x v="2"/>
    </i>
    <i>
      <x v="4"/>
    </i>
    <i>
      <x v="5"/>
    </i>
    <i>
      <x v="8"/>
    </i>
    <i>
      <x v="9"/>
    </i>
    <i>
      <x v="11"/>
    </i>
    <i>
      <x v="12"/>
    </i>
    <i>
      <x v="14"/>
    </i>
    <i>
      <x v="15"/>
    </i>
    <i>
      <x v="17"/>
    </i>
    <i>
      <x v="18"/>
    </i>
    <i>
      <x v="19"/>
    </i>
    <i>
      <x v="20"/>
    </i>
    <i>
      <x v="21"/>
    </i>
    <i>
      <x v="23"/>
    </i>
    <i>
      <x v="25"/>
    </i>
    <i>
      <x v="26"/>
    </i>
    <i>
      <x v="29"/>
    </i>
    <i>
      <x v="30"/>
    </i>
    <i>
      <x v="31"/>
    </i>
    <i>
      <x v="33"/>
    </i>
    <i>
      <x v="34"/>
    </i>
    <i>
      <x v="35"/>
    </i>
    <i>
      <x v="36"/>
    </i>
    <i>
      <x v="38"/>
    </i>
    <i>
      <x v="40"/>
    </i>
    <i>
      <x v="41"/>
    </i>
    <i>
      <x v="44"/>
    </i>
    <i>
      <x v="45"/>
    </i>
    <i>
      <x v="46"/>
    </i>
    <i>
      <x v="47"/>
    </i>
    <i>
      <x v="48"/>
    </i>
    <i>
      <x v="49"/>
    </i>
    <i>
      <x v="52"/>
    </i>
    <i>
      <x v="53"/>
    </i>
    <i>
      <x v="54"/>
    </i>
    <i>
      <x v="56"/>
    </i>
    <i t="grand">
      <x/>
    </i>
  </rowItems>
  <colFields count="1">
    <field x="2"/>
  </colFields>
  <colItems count="21">
    <i>
      <x/>
    </i>
    <i>
      <x v="2"/>
    </i>
    <i>
      <x v="3"/>
    </i>
    <i>
      <x v="4"/>
    </i>
    <i>
      <x v="5"/>
    </i>
    <i>
      <x v="13"/>
    </i>
    <i>
      <x v="14"/>
    </i>
    <i>
      <x v="17"/>
    </i>
    <i>
      <x v="20"/>
    </i>
    <i>
      <x v="21"/>
    </i>
    <i>
      <x v="22"/>
    </i>
    <i>
      <x v="23"/>
    </i>
    <i>
      <x v="24"/>
    </i>
    <i>
      <x v="25"/>
    </i>
    <i>
      <x v="26"/>
    </i>
    <i>
      <x v="29"/>
    </i>
    <i>
      <x v="30"/>
    </i>
    <i>
      <x v="31"/>
    </i>
    <i>
      <x v="32"/>
    </i>
    <i>
      <x v="33"/>
    </i>
    <i t="grand">
      <x/>
    </i>
  </colItems>
  <pageFields count="1">
    <pageField fld="1" item="0" hier="-1"/>
  </pageFields>
  <dataFields count="1">
    <dataField name="Somma di Score" fld="14" baseField="0" baseItem="0"/>
  </dataFields>
  <formats count="20">
    <format dxfId="67">
      <pivotArea type="all" dataOnly="0" outline="0" fieldPosition="0"/>
    </format>
    <format dxfId="66">
      <pivotArea outline="0" collapsedLevelsAreSubtotals="1" fieldPosition="0"/>
    </format>
    <format dxfId="65">
      <pivotArea dataOnly="0" labelOnly="1" fieldPosition="0">
        <references count="1">
          <reference field="2" count="0"/>
        </references>
      </pivotArea>
    </format>
    <format dxfId="64">
      <pivotArea dataOnly="0" labelOnly="1" grandRow="1" outline="0" fieldPosition="0"/>
    </format>
    <format dxfId="63">
      <pivotArea dataOnly="0" labelOnly="1" grandCol="1" outline="0" fieldPosition="0"/>
    </format>
    <format dxfId="62">
      <pivotArea dataOnly="0" labelOnly="1" fieldPosition="0">
        <references count="1">
          <reference field="2" count="0"/>
        </references>
      </pivotArea>
    </format>
    <format dxfId="61">
      <pivotArea type="all" dataOnly="0" outline="0" fieldPosition="0"/>
    </format>
    <format dxfId="60">
      <pivotArea outline="0" collapsedLevelsAreSubtotals="1" fieldPosition="0"/>
    </format>
    <format dxfId="59">
      <pivotArea dataOnly="0" labelOnly="1" fieldPosition="0">
        <references count="1">
          <reference field="2" count="0"/>
        </references>
      </pivotArea>
    </format>
    <format dxfId="58">
      <pivotArea dataOnly="0" labelOnly="1" grandRow="1" outline="0" fieldPosition="0"/>
    </format>
    <format dxfId="57">
      <pivotArea dataOnly="0" labelOnly="1" grandCol="1" outline="0" fieldPosition="0"/>
    </format>
    <format dxfId="56">
      <pivotArea dataOnly="0" labelOnly="1" outline="0" fieldPosition="0">
        <references count="1">
          <reference field="1" count="1">
            <x v="0"/>
          </reference>
        </references>
      </pivotArea>
    </format>
    <format dxfId="55">
      <pivotArea field="2" type="button" dataOnly="0" labelOnly="1" outline="0" axis="axisCol" fieldPosition="0"/>
    </format>
    <format dxfId="54">
      <pivotArea field="2" type="button" dataOnly="0" labelOnly="1" outline="0" axis="axisCol" fieldPosition="0"/>
    </format>
    <format dxfId="53">
      <pivotArea dataOnly="0" labelOnly="1" grandCol="1" outline="0" fieldPosition="0"/>
    </format>
    <format dxfId="52">
      <pivotArea field="2" type="button" dataOnly="0" labelOnly="1" outline="0" axis="axisCol" fieldPosition="0"/>
    </format>
    <format dxfId="11">
      <pivotArea field="5" type="button" dataOnly="0" labelOnly="1" outline="0" axis="axisRow" fieldPosition="0"/>
    </format>
    <format dxfId="10">
      <pivotArea dataOnly="0" labelOnly="1" fieldPosition="0">
        <references count="1">
          <reference field="2" count="20">
            <x v="0"/>
            <x v="2"/>
            <x v="3"/>
            <x v="4"/>
            <x v="5"/>
            <x v="13"/>
            <x v="14"/>
            <x v="17"/>
            <x v="20"/>
            <x v="21"/>
            <x v="22"/>
            <x v="23"/>
            <x v="24"/>
            <x v="25"/>
            <x v="26"/>
            <x v="29"/>
            <x v="30"/>
            <x v="31"/>
            <x v="32"/>
            <x v="33"/>
          </reference>
        </references>
      </pivotArea>
    </format>
    <format dxfId="9">
      <pivotArea dataOnly="0" labelOnly="1" grandCol="1" outline="0" fieldPosition="0"/>
    </format>
    <format dxfId="8">
      <pivotArea dataOnly="0" labelOnly="1" fieldPosition="0">
        <references count="1">
          <reference field="5" count="1">
            <x v="4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ella_pivot2" cacheId="2" applyNumberFormats="0" applyBorderFormats="0" applyFontFormats="0" applyPatternFormats="0" applyAlignmentFormats="0" applyWidthHeightFormats="1" dataCaption="Valori" updatedVersion="6" minRefreshableVersion="3" itemPrintTitles="1" createdVersion="5" indent="0" outline="1" outlineData="1" multipleFieldFilters="0">
  <location ref="A6:AF23" firstHeaderRow="1" firstDataRow="2" firstDataCol="1" rowPageCount="1" colPageCount="1"/>
  <pivotFields count="18">
    <pivotField showAll="0"/>
    <pivotField axis="axisPage" showAll="0">
      <items count="4">
        <item x="1"/>
        <item x="2"/>
        <item x="0"/>
        <item t="default"/>
      </items>
    </pivotField>
    <pivotField axis="axisCol" showAll="0">
      <items count="35">
        <item x="14"/>
        <item x="30"/>
        <item x="16"/>
        <item x="13"/>
        <item x="15"/>
        <item x="20"/>
        <item m="1" x="31"/>
        <item m="1" x="33"/>
        <item m="1" x="32"/>
        <item x="0"/>
        <item x="1"/>
        <item x="2"/>
        <item x="3"/>
        <item x="4"/>
        <item x="5"/>
        <item x="6"/>
        <item x="7"/>
        <item x="8"/>
        <item x="9"/>
        <item x="10"/>
        <item x="11"/>
        <item x="12"/>
        <item x="17"/>
        <item x="18"/>
        <item x="19"/>
        <item x="21"/>
        <item x="22"/>
        <item x="23"/>
        <item x="24"/>
        <item x="25"/>
        <item x="26"/>
        <item x="27"/>
        <item x="28"/>
        <item x="29"/>
        <item t="default"/>
      </items>
    </pivotField>
    <pivotField axis="axisRow" showAll="0" sortType="descending">
      <items count="32">
        <item m="1" x="21"/>
        <item x="16"/>
        <item m="1" x="19"/>
        <item m="1" x="29"/>
        <item m="1" x="23"/>
        <item m="1" x="20"/>
        <item m="1" x="28"/>
        <item m="1" x="25"/>
        <item m="1" x="18"/>
        <item m="1" x="22"/>
        <item m="1" x="30"/>
        <item m="1" x="24"/>
        <item m="1" x="26"/>
        <item m="1" x="27"/>
        <item m="1" x="17"/>
        <item x="0"/>
        <item x="1"/>
        <item x="2"/>
        <item x="3"/>
        <item x="4"/>
        <item x="5"/>
        <item x="6"/>
        <item x="7"/>
        <item x="8"/>
        <item x="9"/>
        <item x="10"/>
        <item x="11"/>
        <item x="12"/>
        <item x="13"/>
        <item x="14"/>
        <item x="15"/>
        <item t="default"/>
      </items>
      <autoSortScope>
        <pivotArea dataOnly="0" outline="0" fieldPosition="0">
          <references count="1">
            <reference field="4294967294" count="1" selected="0">
              <x v="0"/>
            </reference>
          </references>
        </pivotArea>
      </autoSortScope>
    </pivotField>
    <pivotField showAll="0"/>
    <pivotField showAll="0" defaultSubtota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3"/>
  </rowFields>
  <rowItems count="16">
    <i>
      <x v="17"/>
    </i>
    <i>
      <x v="16"/>
    </i>
    <i>
      <x v="21"/>
    </i>
    <i>
      <x v="15"/>
    </i>
    <i>
      <x v="27"/>
    </i>
    <i>
      <x v="23"/>
    </i>
    <i>
      <x v="25"/>
    </i>
    <i>
      <x v="18"/>
    </i>
    <i>
      <x v="20"/>
    </i>
    <i>
      <x v="24"/>
    </i>
    <i>
      <x v="26"/>
    </i>
    <i>
      <x v="19"/>
    </i>
    <i>
      <x v="29"/>
    </i>
    <i>
      <x v="22"/>
    </i>
    <i>
      <x v="28"/>
    </i>
    <i t="grand">
      <x/>
    </i>
  </rowItems>
  <colFields count="1">
    <field x="2"/>
  </colFields>
  <colItems count="31">
    <i>
      <x/>
    </i>
    <i>
      <x v="2"/>
    </i>
    <i>
      <x v="3"/>
    </i>
    <i>
      <x v="4"/>
    </i>
    <i>
      <x v="5"/>
    </i>
    <i>
      <x v="9"/>
    </i>
    <i>
      <x v="10"/>
    </i>
    <i>
      <x v="11"/>
    </i>
    <i>
      <x v="12"/>
    </i>
    <i>
      <x v="13"/>
    </i>
    <i>
      <x v="14"/>
    </i>
    <i>
      <x v="15"/>
    </i>
    <i>
      <x v="16"/>
    </i>
    <i>
      <x v="17"/>
    </i>
    <i>
      <x v="18"/>
    </i>
    <i>
      <x v="19"/>
    </i>
    <i>
      <x v="20"/>
    </i>
    <i>
      <x v="21"/>
    </i>
    <i>
      <x v="22"/>
    </i>
    <i>
      <x v="23"/>
    </i>
    <i>
      <x v="24"/>
    </i>
    <i>
      <x v="25"/>
    </i>
    <i>
      <x v="26"/>
    </i>
    <i>
      <x v="27"/>
    </i>
    <i>
      <x v="28"/>
    </i>
    <i>
      <x v="29"/>
    </i>
    <i>
      <x v="30"/>
    </i>
    <i>
      <x v="31"/>
    </i>
    <i>
      <x v="32"/>
    </i>
    <i>
      <x v="33"/>
    </i>
    <i t="grand">
      <x/>
    </i>
  </colItems>
  <pageFields count="1">
    <pageField fld="1" item="2" hier="-1"/>
  </pageFields>
  <dataFields count="1">
    <dataField name="Somma di Score" fld="14" baseField="0" baseItem="0"/>
  </dataFields>
  <formats count="24">
    <format dxfId="51">
      <pivotArea type="all" dataOnly="0" outline="0" fieldPosition="0"/>
    </format>
    <format dxfId="50">
      <pivotArea outline="0" collapsedLevelsAreSubtotals="1" fieldPosition="0"/>
    </format>
    <format dxfId="49">
      <pivotArea dataOnly="0" labelOnly="1" fieldPosition="0">
        <references count="1">
          <reference field="2" count="0"/>
        </references>
      </pivotArea>
    </format>
    <format dxfId="48">
      <pivotArea dataOnly="0" labelOnly="1" grandRow="1" outline="0" fieldPosition="0"/>
    </format>
    <format dxfId="47">
      <pivotArea dataOnly="0" labelOnly="1" fieldPosition="0">
        <references count="1">
          <reference field="3" count="0"/>
        </references>
      </pivotArea>
    </format>
    <format dxfId="46">
      <pivotArea dataOnly="0" labelOnly="1" grandCol="1" outline="0" fieldPosition="0"/>
    </format>
    <format dxfId="45">
      <pivotArea dataOnly="0" labelOnly="1" fieldPosition="0">
        <references count="1">
          <reference field="2" count="0"/>
        </references>
      </pivotArea>
    </format>
    <format dxfId="44">
      <pivotArea type="all" dataOnly="0" outline="0" fieldPosition="0"/>
    </format>
    <format dxfId="43">
      <pivotArea outline="0" collapsedLevelsAreSubtotals="1" fieldPosition="0"/>
    </format>
    <format dxfId="42">
      <pivotArea dataOnly="0" labelOnly="1" fieldPosition="0">
        <references count="1">
          <reference field="2" count="0"/>
        </references>
      </pivotArea>
    </format>
    <format dxfId="41">
      <pivotArea dataOnly="0" labelOnly="1" grandRow="1" outline="0" fieldPosition="0"/>
    </format>
    <format dxfId="40">
      <pivotArea dataOnly="0" labelOnly="1" fieldPosition="0">
        <references count="1">
          <reference field="3" count="0"/>
        </references>
      </pivotArea>
    </format>
    <format dxfId="39">
      <pivotArea dataOnly="0" labelOnly="1" grandCol="1" outline="0" fieldPosition="0"/>
    </format>
    <format dxfId="38">
      <pivotArea dataOnly="0" labelOnly="1" outline="0" fieldPosition="0">
        <references count="1">
          <reference field="1" count="1">
            <x v="2"/>
          </reference>
        </references>
      </pivotArea>
    </format>
    <format dxfId="37">
      <pivotArea field="2" type="button" dataOnly="0" labelOnly="1" outline="0" axis="axisCol" fieldPosition="0"/>
    </format>
    <format dxfId="36">
      <pivotArea dataOnly="0" labelOnly="1" fieldPosition="0">
        <references count="1">
          <reference field="3" count="6">
            <x v="2"/>
            <x v="6"/>
            <x v="8"/>
            <x v="12"/>
            <x v="13"/>
            <x v="14"/>
          </reference>
        </references>
      </pivotArea>
    </format>
    <format dxfId="35">
      <pivotArea dataOnly="0" labelOnly="1" grandCol="1" outline="0" fieldPosition="0"/>
    </format>
    <format dxfId="34">
      <pivotArea field="2" type="button" dataOnly="0" labelOnly="1" outline="0" axis="axisCol" fieldPosition="0"/>
    </format>
    <format dxfId="33">
      <pivotArea dataOnly="0" labelOnly="1" fieldPosition="0">
        <references count="1">
          <reference field="3" count="6">
            <x v="2"/>
            <x v="6"/>
            <x v="8"/>
            <x v="12"/>
            <x v="13"/>
            <x v="14"/>
          </reference>
        </references>
      </pivotArea>
    </format>
    <format dxfId="32">
      <pivotArea field="2" type="button" dataOnly="0" labelOnly="1" outline="0" axis="axisCol" fieldPosition="0"/>
    </format>
    <format dxfId="31">
      <pivotArea dataOnly="0" labelOnly="1" fieldPosition="0">
        <references count="1">
          <reference field="3" count="6">
            <x v="2"/>
            <x v="6"/>
            <x v="8"/>
            <x v="12"/>
            <x v="13"/>
            <x v="14"/>
          </reference>
        </references>
      </pivotArea>
    </format>
    <format dxfId="7">
      <pivotArea field="3" type="button" dataOnly="0" labelOnly="1" outline="0" axis="axisRow" fieldPosition="0"/>
    </format>
    <format dxfId="6">
      <pivotArea dataOnly="0" labelOnly="1" fieldPosition="0">
        <references count="1">
          <reference field="2" count="30">
            <x v="0"/>
            <x v="2"/>
            <x v="3"/>
            <x v="4"/>
            <x v="5"/>
            <x v="9"/>
            <x v="10"/>
            <x v="11"/>
            <x v="12"/>
            <x v="13"/>
            <x v="14"/>
            <x v="15"/>
            <x v="16"/>
            <x v="17"/>
            <x v="18"/>
            <x v="19"/>
            <x v="20"/>
            <x v="21"/>
            <x v="22"/>
            <x v="23"/>
            <x v="24"/>
            <x v="25"/>
            <x v="26"/>
            <x v="27"/>
            <x v="28"/>
            <x v="29"/>
            <x v="30"/>
            <x v="31"/>
            <x v="32"/>
            <x v="33"/>
          </reference>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ella_pivot2" cacheId="2" applyNumberFormats="0" applyBorderFormats="0" applyFontFormats="0" applyPatternFormats="0" applyAlignmentFormats="0" applyWidthHeightFormats="1" dataCaption="Valori" updatedVersion="6" minRefreshableVersion="3" itemPrintTitles="1" createdVersion="5" indent="0" outline="1" outlineData="1" multipleFieldFilters="0">
  <location ref="A6:AF63" firstHeaderRow="1" firstDataRow="2" firstDataCol="1" rowPageCount="1" colPageCount="1"/>
  <pivotFields count="18">
    <pivotField showAll="0"/>
    <pivotField axis="axisPage" showAll="0">
      <items count="4">
        <item x="1"/>
        <item x="2"/>
        <item x="0"/>
        <item t="default"/>
      </items>
    </pivotField>
    <pivotField axis="axisCol" showAll="0">
      <items count="35">
        <item x="14"/>
        <item x="30"/>
        <item x="16"/>
        <item x="13"/>
        <item x="15"/>
        <item x="20"/>
        <item m="1" x="31"/>
        <item m="1" x="33"/>
        <item m="1" x="32"/>
        <item x="0"/>
        <item x="1"/>
        <item x="2"/>
        <item x="3"/>
        <item x="4"/>
        <item x="5"/>
        <item x="6"/>
        <item x="7"/>
        <item x="8"/>
        <item x="9"/>
        <item x="10"/>
        <item x="11"/>
        <item x="12"/>
        <item x="17"/>
        <item x="18"/>
        <item x="19"/>
        <item x="21"/>
        <item x="22"/>
        <item x="23"/>
        <item x="24"/>
        <item x="25"/>
        <item x="26"/>
        <item x="27"/>
        <item x="28"/>
        <item x="29"/>
        <item t="default"/>
      </items>
    </pivotField>
    <pivotField showAll="0" sortType="descending">
      <autoSortScope>
        <pivotArea dataOnly="0" outline="0" fieldPosition="0">
          <references count="1">
            <reference field="4294967294" count="1" selected="0">
              <x v="0"/>
            </reference>
          </references>
        </pivotArea>
      </autoSortScope>
    </pivotField>
    <pivotField showAll="0"/>
    <pivotField axis="axisRow" showAll="0" defaultSubtotal="0">
      <items count="58">
        <item x="28"/>
        <item x="29"/>
        <item x="31"/>
        <item x="23"/>
        <item x="8"/>
        <item x="34"/>
        <item x="37"/>
        <item x="38"/>
        <item x="9"/>
        <item x="26"/>
        <item x="22"/>
        <item x="48"/>
        <item x="6"/>
        <item x="14"/>
        <item x="12"/>
        <item x="49"/>
        <item x="36"/>
        <item x="56"/>
        <item x="0"/>
        <item x="55"/>
        <item x="27"/>
        <item x="16"/>
        <item x="7"/>
        <item x="1"/>
        <item x="39"/>
        <item x="18"/>
        <item x="24"/>
        <item x="30"/>
        <item x="5"/>
        <item x="54"/>
        <item x="53"/>
        <item x="45"/>
        <item x="20"/>
        <item x="25"/>
        <item x="42"/>
        <item x="17"/>
        <item x="32"/>
        <item x="4"/>
        <item x="52"/>
        <item x="19"/>
        <item x="11"/>
        <item x="10"/>
        <item x="2"/>
        <item x="43"/>
        <item x="40"/>
        <item x="21"/>
        <item x="35"/>
        <item x="47"/>
        <item x="13"/>
        <item x="41"/>
        <item x="33"/>
        <item x="3"/>
        <item x="46"/>
        <item x="51"/>
        <item x="50"/>
        <item x="15"/>
        <item x="44"/>
        <item x="57"/>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5"/>
  </rowFields>
  <rowItems count="56">
    <i>
      <x/>
    </i>
    <i>
      <x v="1"/>
    </i>
    <i>
      <x v="2"/>
    </i>
    <i>
      <x v="3"/>
    </i>
    <i>
      <x v="4"/>
    </i>
    <i>
      <x v="5"/>
    </i>
    <i>
      <x v="6"/>
    </i>
    <i>
      <x v="7"/>
    </i>
    <i>
      <x v="8"/>
    </i>
    <i>
      <x v="9"/>
    </i>
    <i>
      <x v="10"/>
    </i>
    <i>
      <x v="11"/>
    </i>
    <i>
      <x v="12"/>
    </i>
    <i>
      <x v="13"/>
    </i>
    <i>
      <x v="14"/>
    </i>
    <i>
      <x v="15"/>
    </i>
    <i>
      <x v="16"/>
    </i>
    <i>
      <x v="18"/>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t="grand">
      <x/>
    </i>
  </rowItems>
  <colFields count="1">
    <field x="2"/>
  </colFields>
  <colItems count="31">
    <i>
      <x/>
    </i>
    <i>
      <x v="2"/>
    </i>
    <i>
      <x v="3"/>
    </i>
    <i>
      <x v="4"/>
    </i>
    <i>
      <x v="5"/>
    </i>
    <i>
      <x v="9"/>
    </i>
    <i>
      <x v="10"/>
    </i>
    <i>
      <x v="11"/>
    </i>
    <i>
      <x v="12"/>
    </i>
    <i>
      <x v="13"/>
    </i>
    <i>
      <x v="14"/>
    </i>
    <i>
      <x v="15"/>
    </i>
    <i>
      <x v="16"/>
    </i>
    <i>
      <x v="17"/>
    </i>
    <i>
      <x v="18"/>
    </i>
    <i>
      <x v="19"/>
    </i>
    <i>
      <x v="20"/>
    </i>
    <i>
      <x v="21"/>
    </i>
    <i>
      <x v="22"/>
    </i>
    <i>
      <x v="23"/>
    </i>
    <i>
      <x v="24"/>
    </i>
    <i>
      <x v="25"/>
    </i>
    <i>
      <x v="26"/>
    </i>
    <i>
      <x v="27"/>
    </i>
    <i>
      <x v="28"/>
    </i>
    <i>
      <x v="29"/>
    </i>
    <i>
      <x v="30"/>
    </i>
    <i>
      <x v="31"/>
    </i>
    <i>
      <x v="32"/>
    </i>
    <i>
      <x v="33"/>
    </i>
    <i t="grand">
      <x/>
    </i>
  </colItems>
  <pageFields count="1">
    <pageField fld="1" item="2" hier="-1"/>
  </pageFields>
  <dataFields count="1">
    <dataField name="Somma di Score" fld="14" baseField="0" baseItem="0"/>
  </dataFields>
  <formats count="21">
    <format dxfId="30">
      <pivotArea type="all" dataOnly="0" outline="0" fieldPosition="0"/>
    </format>
    <format dxfId="29">
      <pivotArea outline="0" collapsedLevelsAreSubtotals="1" fieldPosition="0"/>
    </format>
    <format dxfId="28">
      <pivotArea dataOnly="0" labelOnly="1" fieldPosition="0">
        <references count="1">
          <reference field="2" count="0"/>
        </references>
      </pivotArea>
    </format>
    <format dxfId="27">
      <pivotArea dataOnly="0" labelOnly="1" grandRow="1" outline="0" fieldPosition="0"/>
    </format>
    <format dxfId="26">
      <pivotArea dataOnly="0" labelOnly="1" grandCol="1" outline="0" fieldPosition="0"/>
    </format>
    <format dxfId="25">
      <pivotArea dataOnly="0" labelOnly="1" fieldPosition="0">
        <references count="1">
          <reference field="2" count="0"/>
        </references>
      </pivotArea>
    </format>
    <format dxfId="24">
      <pivotArea type="all" dataOnly="0" outline="0" fieldPosition="0"/>
    </format>
    <format dxfId="23">
      <pivotArea outline="0" collapsedLevelsAreSubtotals="1" fieldPosition="0"/>
    </format>
    <format dxfId="22">
      <pivotArea dataOnly="0" labelOnly="1" fieldPosition="0">
        <references count="1">
          <reference field="2" count="0"/>
        </references>
      </pivotArea>
    </format>
    <format dxfId="21">
      <pivotArea dataOnly="0" labelOnly="1" grandRow="1" outline="0" fieldPosition="0"/>
    </format>
    <format dxfId="20">
      <pivotArea dataOnly="0" labelOnly="1" grandCol="1" outline="0" fieldPosition="0"/>
    </format>
    <format dxfId="19">
      <pivotArea dataOnly="0" labelOnly="1" outline="0" fieldPosition="0">
        <references count="1">
          <reference field="1" count="1">
            <x v="2"/>
          </reference>
        </references>
      </pivotArea>
    </format>
    <format dxfId="18">
      <pivotArea field="2" type="button" dataOnly="0" labelOnly="1" outline="0" axis="axisCol" fieldPosition="0"/>
    </format>
    <format dxfId="17">
      <pivotArea field="2" type="button" dataOnly="0" labelOnly="1" outline="0" axis="axisCol" fieldPosition="0"/>
    </format>
    <format dxfId="16">
      <pivotArea field="2" type="button" dataOnly="0" labelOnly="1" outline="0" axis="axisCol" fieldPosition="0"/>
    </format>
    <format dxfId="15">
      <pivotArea dataOnly="0" labelOnly="1" grandCol="1" outline="0" fieldPosition="0"/>
    </format>
    <format dxfId="4">
      <pivotArea field="5" type="button" dataOnly="0" labelOnly="1" outline="0" axis="axisRow" fieldPosition="0"/>
    </format>
    <format dxfId="3">
      <pivotArea dataOnly="0" labelOnly="1" fieldPosition="0">
        <references count="1">
          <reference field="2" count="30">
            <x v="0"/>
            <x v="2"/>
            <x v="3"/>
            <x v="4"/>
            <x v="5"/>
            <x v="9"/>
            <x v="10"/>
            <x v="11"/>
            <x v="12"/>
            <x v="13"/>
            <x v="14"/>
            <x v="15"/>
            <x v="16"/>
            <x v="17"/>
            <x v="18"/>
            <x v="19"/>
            <x v="20"/>
            <x v="21"/>
            <x v="22"/>
            <x v="23"/>
            <x v="24"/>
            <x v="25"/>
            <x v="26"/>
            <x v="27"/>
            <x v="28"/>
            <x v="29"/>
            <x v="30"/>
            <x v="31"/>
            <x v="32"/>
            <x v="33"/>
          </reference>
        </references>
      </pivotArea>
    </format>
    <format dxfId="2">
      <pivotArea dataOnly="0" labelOnly="1" grandCol="1" outline="0" fieldPosition="0"/>
    </format>
    <format dxfId="1">
      <pivotArea dataOnly="0" labelOnly="1" fieldPosition="0">
        <references count="1">
          <reference field="5" count="50">
            <x v="4"/>
            <x v="5"/>
            <x v="6"/>
            <x v="7"/>
            <x v="8"/>
            <x v="9"/>
            <x v="10"/>
            <x v="11"/>
            <x v="12"/>
            <x v="13"/>
            <x v="14"/>
            <x v="15"/>
            <x v="16"/>
            <x v="18"/>
            <x v="20"/>
            <x v="21"/>
            <x v="22"/>
            <x v="23"/>
            <x v="24"/>
            <x v="25"/>
            <x v="26"/>
            <x v="27"/>
            <x v="28"/>
            <x v="29"/>
            <x v="30"/>
            <x v="31"/>
            <x v="32"/>
            <x v="33"/>
            <x v="34"/>
            <x v="35"/>
            <x v="36"/>
            <x v="37"/>
            <x v="38"/>
            <x v="39"/>
            <x v="40"/>
            <x v="41"/>
            <x v="42"/>
            <x v="43"/>
            <x v="44"/>
            <x v="45"/>
            <x v="46"/>
            <x v="47"/>
            <x v="48"/>
            <x v="49"/>
            <x v="50"/>
            <x v="51"/>
            <x v="52"/>
            <x v="53"/>
            <x v="54"/>
            <x v="55"/>
          </reference>
        </references>
      </pivotArea>
    </format>
    <format dxfId="0">
      <pivotArea dataOnly="0" labelOnly="1" fieldPosition="0">
        <references count="1">
          <reference field="5" count="1">
            <x v="5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tabSelected="1" workbookViewId="0">
      <selection activeCell="E36" sqref="E36:H36"/>
    </sheetView>
  </sheetViews>
  <sheetFormatPr defaultRowHeight="15" x14ac:dyDescent="0.25"/>
  <cols>
    <col min="1" max="1" width="9.140625" customWidth="1"/>
    <col min="9" max="9" width="9.140625" customWidth="1"/>
  </cols>
  <sheetData>
    <row r="1" spans="2:9" ht="15.75" thickBot="1" x14ac:dyDescent="0.3"/>
    <row r="2" spans="2:9" x14ac:dyDescent="0.25">
      <c r="B2" s="43"/>
      <c r="C2" s="44"/>
      <c r="D2" s="44"/>
      <c r="E2" s="44"/>
      <c r="F2" s="44"/>
      <c r="G2" s="44"/>
      <c r="H2" s="44"/>
      <c r="I2" s="45"/>
    </row>
    <row r="3" spans="2:9" x14ac:dyDescent="0.25">
      <c r="B3" s="46"/>
      <c r="C3" s="3"/>
      <c r="D3" s="3"/>
      <c r="E3" s="3"/>
      <c r="F3" s="3"/>
      <c r="G3" s="3"/>
      <c r="H3" s="3"/>
      <c r="I3" s="47"/>
    </row>
    <row r="4" spans="2:9" x14ac:dyDescent="0.25">
      <c r="B4" s="46"/>
      <c r="C4" s="3"/>
      <c r="D4" s="3"/>
      <c r="E4" s="3"/>
      <c r="F4" s="3"/>
      <c r="G4" s="3"/>
      <c r="H4" s="3"/>
      <c r="I4" s="47"/>
    </row>
    <row r="5" spans="2:9" x14ac:dyDescent="0.25">
      <c r="B5" s="46"/>
      <c r="C5" s="3"/>
      <c r="D5" s="3"/>
      <c r="E5" s="3"/>
      <c r="F5" s="3"/>
      <c r="G5" s="3"/>
      <c r="H5" s="3"/>
      <c r="I5" s="47"/>
    </row>
    <row r="6" spans="2:9" x14ac:dyDescent="0.25">
      <c r="B6" s="46"/>
      <c r="C6" s="3"/>
      <c r="D6" s="3"/>
      <c r="E6" s="3"/>
      <c r="F6" s="3"/>
      <c r="G6" s="3"/>
      <c r="H6" s="3"/>
      <c r="I6" s="47"/>
    </row>
    <row r="7" spans="2:9" x14ac:dyDescent="0.25">
      <c r="B7" s="46"/>
      <c r="C7" s="3"/>
      <c r="D7" s="3"/>
      <c r="E7" s="3"/>
      <c r="F7" s="3"/>
      <c r="G7" s="3"/>
      <c r="H7" s="3"/>
      <c r="I7" s="47"/>
    </row>
    <row r="8" spans="2:9" x14ac:dyDescent="0.25">
      <c r="B8" s="46"/>
      <c r="C8" s="3"/>
      <c r="D8" s="3"/>
      <c r="E8" s="3"/>
      <c r="F8" s="3"/>
      <c r="G8" s="3"/>
      <c r="H8" s="3"/>
      <c r="I8" s="47"/>
    </row>
    <row r="9" spans="2:9" x14ac:dyDescent="0.25">
      <c r="B9" s="46"/>
      <c r="C9" s="3"/>
      <c r="D9" s="3"/>
      <c r="E9" s="3"/>
      <c r="F9" s="3"/>
      <c r="G9" s="3"/>
      <c r="H9" s="3"/>
      <c r="I9" s="47"/>
    </row>
    <row r="10" spans="2:9" x14ac:dyDescent="0.25">
      <c r="B10" s="46"/>
      <c r="C10" s="3"/>
      <c r="D10" s="3"/>
      <c r="E10" s="3"/>
      <c r="F10" s="3"/>
      <c r="G10" s="3"/>
      <c r="H10" s="3"/>
      <c r="I10" s="47"/>
    </row>
    <row r="11" spans="2:9" x14ac:dyDescent="0.25">
      <c r="B11" s="46"/>
      <c r="C11" s="3"/>
      <c r="D11" s="3"/>
      <c r="E11" s="3"/>
      <c r="F11" s="3"/>
      <c r="G11" s="3"/>
      <c r="H11" s="3"/>
      <c r="I11" s="47"/>
    </row>
    <row r="12" spans="2:9" x14ac:dyDescent="0.25">
      <c r="B12" s="46"/>
      <c r="C12" s="3"/>
      <c r="D12" s="3"/>
      <c r="E12" s="3"/>
      <c r="F12" s="3"/>
      <c r="G12" s="3"/>
      <c r="H12" s="3"/>
      <c r="I12" s="47"/>
    </row>
    <row r="13" spans="2:9" x14ac:dyDescent="0.25">
      <c r="B13" s="46"/>
      <c r="C13" s="3"/>
      <c r="D13" s="3"/>
      <c r="E13" s="3"/>
      <c r="F13" s="3"/>
      <c r="G13" s="3"/>
      <c r="H13" s="3"/>
      <c r="I13" s="47"/>
    </row>
    <row r="14" spans="2:9" x14ac:dyDescent="0.25">
      <c r="B14" s="46"/>
      <c r="C14" s="3"/>
      <c r="D14" s="3"/>
      <c r="E14" s="3"/>
      <c r="F14" s="3"/>
      <c r="G14" s="3"/>
      <c r="H14" s="3"/>
      <c r="I14" s="47"/>
    </row>
    <row r="15" spans="2:9" x14ac:dyDescent="0.25">
      <c r="B15" s="46"/>
      <c r="C15" s="3"/>
      <c r="D15" s="3"/>
      <c r="E15" s="3"/>
      <c r="F15" s="3"/>
      <c r="G15" s="3"/>
      <c r="H15" s="3"/>
      <c r="I15" s="47"/>
    </row>
    <row r="16" spans="2:9" x14ac:dyDescent="0.25">
      <c r="B16" s="46"/>
      <c r="C16" s="3"/>
      <c r="D16" s="3"/>
      <c r="E16" s="3"/>
      <c r="F16" s="3"/>
      <c r="G16" s="3"/>
      <c r="H16" s="3"/>
      <c r="I16" s="47"/>
    </row>
    <row r="17" spans="2:10" x14ac:dyDescent="0.25">
      <c r="B17" s="46"/>
      <c r="C17" s="3"/>
      <c r="D17" s="3"/>
      <c r="E17" s="3"/>
      <c r="F17" s="3"/>
      <c r="G17" s="3"/>
      <c r="H17" s="3"/>
      <c r="I17" s="47"/>
    </row>
    <row r="18" spans="2:10" x14ac:dyDescent="0.25">
      <c r="B18" s="46"/>
      <c r="C18" s="3"/>
      <c r="D18" s="3"/>
      <c r="E18" s="3"/>
      <c r="F18" s="3"/>
      <c r="G18" s="3"/>
      <c r="H18" s="3"/>
      <c r="I18" s="47"/>
    </row>
    <row r="19" spans="2:10" x14ac:dyDescent="0.25">
      <c r="B19" s="46"/>
      <c r="C19" s="3"/>
      <c r="D19" s="3"/>
      <c r="E19" s="3"/>
      <c r="F19" s="3"/>
      <c r="G19" s="3"/>
      <c r="H19" s="3"/>
      <c r="I19" s="47"/>
    </row>
    <row r="20" spans="2:10" x14ac:dyDescent="0.25">
      <c r="B20" s="46"/>
      <c r="C20" s="3"/>
      <c r="D20" s="3"/>
      <c r="E20" s="3"/>
      <c r="F20" s="3"/>
      <c r="G20" s="3"/>
      <c r="H20" s="3"/>
      <c r="I20" s="47"/>
    </row>
    <row r="21" spans="2:10" x14ac:dyDescent="0.25">
      <c r="B21" s="46"/>
      <c r="C21" s="3"/>
      <c r="D21" s="3"/>
      <c r="E21" s="3"/>
      <c r="F21" s="3"/>
      <c r="G21" s="3"/>
      <c r="H21" s="3"/>
      <c r="I21" s="47"/>
    </row>
    <row r="22" spans="2:10" x14ac:dyDescent="0.25">
      <c r="B22" s="46"/>
      <c r="C22" s="3"/>
      <c r="D22" s="3"/>
      <c r="E22" s="3"/>
      <c r="F22" s="3"/>
      <c r="G22" s="3"/>
      <c r="H22" s="3"/>
      <c r="I22" s="47"/>
    </row>
    <row r="23" spans="2:10" x14ac:dyDescent="0.25">
      <c r="B23" s="46"/>
      <c r="C23" s="3"/>
      <c r="D23" s="3"/>
      <c r="E23" s="3"/>
      <c r="F23" s="3"/>
      <c r="G23" s="3"/>
      <c r="H23" s="3"/>
      <c r="I23" s="47"/>
    </row>
    <row r="24" spans="2:10" x14ac:dyDescent="0.25">
      <c r="B24" s="46"/>
      <c r="C24" s="3"/>
      <c r="D24" s="3"/>
      <c r="E24" s="3"/>
      <c r="F24" s="3"/>
      <c r="G24" s="3"/>
      <c r="H24" s="3"/>
      <c r="I24" s="47"/>
    </row>
    <row r="25" spans="2:10" x14ac:dyDescent="0.25">
      <c r="B25" s="46"/>
      <c r="C25" s="3"/>
      <c r="D25" s="3"/>
      <c r="E25" s="3"/>
      <c r="F25" s="3"/>
      <c r="G25" s="3"/>
      <c r="H25" s="3"/>
      <c r="I25" s="47"/>
    </row>
    <row r="26" spans="2:10" x14ac:dyDescent="0.25">
      <c r="B26" s="46"/>
      <c r="C26" s="3"/>
      <c r="D26" s="3"/>
      <c r="E26" s="3"/>
      <c r="F26" s="3"/>
      <c r="G26" s="3"/>
      <c r="H26" s="3"/>
      <c r="I26" s="47"/>
    </row>
    <row r="27" spans="2:10" x14ac:dyDescent="0.25">
      <c r="B27" s="46"/>
      <c r="C27" s="3"/>
      <c r="D27" s="3"/>
      <c r="E27" s="3"/>
      <c r="F27" s="3"/>
      <c r="G27" s="3"/>
      <c r="H27" s="3"/>
      <c r="I27" s="47"/>
    </row>
    <row r="28" spans="2:10" ht="15" customHeight="1" x14ac:dyDescent="0.25">
      <c r="B28" s="46"/>
      <c r="C28" s="71" t="s">
        <v>146</v>
      </c>
      <c r="D28" s="71"/>
      <c r="E28" s="72" t="s">
        <v>147</v>
      </c>
      <c r="F28" s="72"/>
      <c r="G28" s="72"/>
      <c r="H28" s="72"/>
      <c r="I28" s="47"/>
    </row>
    <row r="29" spans="2:10" ht="44.25" customHeight="1" x14ac:dyDescent="0.25">
      <c r="B29" s="46"/>
      <c r="C29" s="72" t="s">
        <v>148</v>
      </c>
      <c r="D29" s="72"/>
      <c r="E29" s="73" t="s">
        <v>149</v>
      </c>
      <c r="F29" s="73"/>
      <c r="G29" s="73"/>
      <c r="H29" s="73"/>
      <c r="I29" s="47"/>
      <c r="J29" s="39"/>
    </row>
    <row r="30" spans="2:10" x14ac:dyDescent="0.25">
      <c r="B30" s="46"/>
      <c r="C30" s="72" t="s">
        <v>150</v>
      </c>
      <c r="D30" s="72"/>
      <c r="E30" s="73">
        <v>450</v>
      </c>
      <c r="F30" s="73"/>
      <c r="G30" s="73"/>
      <c r="H30" s="73"/>
      <c r="I30" s="47"/>
    </row>
    <row r="31" spans="2:10" x14ac:dyDescent="0.25">
      <c r="B31" s="46"/>
      <c r="C31" s="72" t="s">
        <v>151</v>
      </c>
      <c r="D31" s="72"/>
      <c r="E31" s="73" t="s">
        <v>152</v>
      </c>
      <c r="F31" s="73"/>
      <c r="G31" s="73"/>
      <c r="H31" s="73"/>
      <c r="I31" s="47"/>
    </row>
    <row r="32" spans="2:10" ht="30" customHeight="1" x14ac:dyDescent="0.25">
      <c r="B32" s="46"/>
      <c r="C32" s="72" t="s">
        <v>153</v>
      </c>
      <c r="D32" s="72"/>
      <c r="E32" s="73" t="s">
        <v>154</v>
      </c>
      <c r="F32" s="73"/>
      <c r="G32" s="73"/>
      <c r="H32" s="73"/>
      <c r="I32" s="47"/>
    </row>
    <row r="33" spans="2:9" ht="15" customHeight="1" x14ac:dyDescent="0.25">
      <c r="B33" s="46"/>
      <c r="C33" s="72" t="s">
        <v>155</v>
      </c>
      <c r="D33" s="72"/>
      <c r="E33" s="73" t="s">
        <v>156</v>
      </c>
      <c r="F33" s="73"/>
      <c r="G33" s="73"/>
      <c r="H33" s="73"/>
      <c r="I33" s="47"/>
    </row>
    <row r="34" spans="2:9" ht="15" customHeight="1" x14ac:dyDescent="0.25">
      <c r="B34" s="46"/>
      <c r="C34" s="51" t="s">
        <v>158</v>
      </c>
      <c r="D34" s="51"/>
      <c r="E34" s="73" t="s">
        <v>164</v>
      </c>
      <c r="F34" s="73"/>
      <c r="G34" s="73"/>
      <c r="H34" s="73"/>
      <c r="I34" s="47"/>
    </row>
    <row r="35" spans="2:9" ht="29.25" customHeight="1" x14ac:dyDescent="0.25">
      <c r="B35" s="46"/>
      <c r="C35" s="51" t="s">
        <v>157</v>
      </c>
      <c r="D35" s="51"/>
      <c r="E35" s="73" t="s">
        <v>165</v>
      </c>
      <c r="F35" s="73"/>
      <c r="G35" s="73"/>
      <c r="H35" s="73"/>
      <c r="I35" s="47"/>
    </row>
    <row r="36" spans="2:9" ht="45" customHeight="1" x14ac:dyDescent="0.25">
      <c r="B36" s="46"/>
      <c r="C36" s="72" t="s">
        <v>159</v>
      </c>
      <c r="D36" s="72"/>
      <c r="E36" s="74" t="s">
        <v>160</v>
      </c>
      <c r="F36" s="74"/>
      <c r="G36" s="74"/>
      <c r="H36" s="74"/>
      <c r="I36" s="47"/>
    </row>
    <row r="37" spans="2:9" ht="15.75" thickBot="1" x14ac:dyDescent="0.3">
      <c r="B37" s="48"/>
      <c r="C37" s="49"/>
      <c r="D37" s="49"/>
      <c r="E37" s="49"/>
      <c r="F37" s="49"/>
      <c r="G37" s="49"/>
      <c r="H37" s="49"/>
      <c r="I37" s="50"/>
    </row>
  </sheetData>
  <sheetProtection sheet="1" objects="1" scenarios="1"/>
  <mergeCells count="16">
    <mergeCell ref="C36:D36"/>
    <mergeCell ref="E36:H36"/>
    <mergeCell ref="C32:D32"/>
    <mergeCell ref="C33:D33"/>
    <mergeCell ref="E30:H30"/>
    <mergeCell ref="E31:H31"/>
    <mergeCell ref="E32:H32"/>
    <mergeCell ref="E33:H33"/>
    <mergeCell ref="C31:D31"/>
    <mergeCell ref="E34:H34"/>
    <mergeCell ref="E35:H35"/>
    <mergeCell ref="C28:D28"/>
    <mergeCell ref="C29:D29"/>
    <mergeCell ref="E28:H28"/>
    <mergeCell ref="E29:H29"/>
    <mergeCell ref="C30:D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00"/>
  <sheetViews>
    <sheetView zoomScaleNormal="100" workbookViewId="0">
      <pane xSplit="1" ySplit="1" topLeftCell="F2" activePane="bottomRight" state="frozen"/>
      <selection pane="topRight" activeCell="B1" sqref="B1"/>
      <selection pane="bottomLeft" activeCell="A3" sqref="A3"/>
      <selection pane="bottomRight" activeCell="Q3" sqref="Q3"/>
    </sheetView>
  </sheetViews>
  <sheetFormatPr defaultRowHeight="12.75" x14ac:dyDescent="0.25"/>
  <cols>
    <col min="1" max="1" width="6.85546875" style="52" customWidth="1"/>
    <col min="2" max="2" width="11.28515625" style="52" bestFit="1" customWidth="1"/>
    <col min="3" max="3" width="64.85546875" style="53" customWidth="1"/>
    <col min="4" max="4" width="15.28515625" style="53" customWidth="1"/>
    <col min="5" max="5" width="20.28515625" style="53" customWidth="1"/>
    <col min="6" max="6" width="16.140625" style="53" customWidth="1"/>
    <col min="7" max="10" width="15.140625" style="52" customWidth="1"/>
    <col min="11" max="14" width="12.28515625" style="52" customWidth="1"/>
    <col min="15" max="15" width="10.42578125" style="52" customWidth="1"/>
    <col min="16" max="16384" width="9.140625" style="52"/>
  </cols>
  <sheetData>
    <row r="1" spans="1:15" s="2" customFormat="1" ht="26.25" x14ac:dyDescent="0.25">
      <c r="A1" s="75" t="s">
        <v>530</v>
      </c>
      <c r="B1" s="75"/>
      <c r="C1" s="75"/>
      <c r="D1" s="75"/>
      <c r="E1" s="75"/>
      <c r="F1" s="75"/>
      <c r="G1" s="75"/>
      <c r="H1" s="75"/>
      <c r="I1" s="75"/>
      <c r="J1" s="75"/>
      <c r="K1" s="75"/>
      <c r="L1" s="75"/>
      <c r="M1" s="75"/>
      <c r="N1" s="75"/>
      <c r="O1" s="75"/>
    </row>
    <row r="2" spans="1:15" s="51" customFormat="1" ht="112.35" customHeight="1" x14ac:dyDescent="0.25">
      <c r="A2" s="18" t="s">
        <v>3</v>
      </c>
      <c r="B2" s="17" t="s">
        <v>30</v>
      </c>
      <c r="C2" s="20" t="s">
        <v>2</v>
      </c>
      <c r="D2" s="9" t="s">
        <v>134</v>
      </c>
      <c r="E2" s="19" t="s">
        <v>0</v>
      </c>
      <c r="F2" s="21" t="s">
        <v>161</v>
      </c>
      <c r="G2" s="37" t="s">
        <v>138</v>
      </c>
      <c r="H2" s="37" t="s">
        <v>137</v>
      </c>
      <c r="I2" s="37" t="s">
        <v>136</v>
      </c>
      <c r="J2" s="37" t="s">
        <v>135</v>
      </c>
      <c r="K2" s="38" t="s">
        <v>139</v>
      </c>
      <c r="L2" s="38" t="s">
        <v>140</v>
      </c>
      <c r="M2" s="38" t="s">
        <v>141</v>
      </c>
      <c r="N2" s="38" t="s">
        <v>142</v>
      </c>
      <c r="O2" s="22" t="s">
        <v>1</v>
      </c>
    </row>
    <row r="3" spans="1:15" ht="112.35" customHeight="1" x14ac:dyDescent="0.25">
      <c r="A3" s="55" t="s">
        <v>8</v>
      </c>
      <c r="B3" s="55" t="s">
        <v>32</v>
      </c>
      <c r="C3" s="56" t="s">
        <v>100</v>
      </c>
      <c r="D3" s="56" t="s">
        <v>166</v>
      </c>
      <c r="E3" s="56" t="s">
        <v>12</v>
      </c>
      <c r="F3" s="56" t="s">
        <v>167</v>
      </c>
      <c r="G3" s="57" t="s">
        <v>168</v>
      </c>
      <c r="H3" s="57" t="s">
        <v>169</v>
      </c>
      <c r="I3" s="58" t="s">
        <v>170</v>
      </c>
      <c r="J3" s="57" t="s">
        <v>171</v>
      </c>
      <c r="K3" s="59">
        <v>1</v>
      </c>
      <c r="L3" s="59">
        <v>2</v>
      </c>
      <c r="M3" s="59">
        <v>1</v>
      </c>
      <c r="N3" s="59">
        <v>1</v>
      </c>
      <c r="O3" s="68">
        <f>SUM(K3:N3)</f>
        <v>5</v>
      </c>
    </row>
    <row r="4" spans="1:15" ht="112.35" customHeight="1" x14ac:dyDescent="0.25">
      <c r="A4" s="55" t="s">
        <v>8</v>
      </c>
      <c r="B4" s="55" t="s">
        <v>32</v>
      </c>
      <c r="C4" s="56" t="s">
        <v>100</v>
      </c>
      <c r="D4" s="60" t="s">
        <v>172</v>
      </c>
      <c r="E4" s="60" t="s">
        <v>12</v>
      </c>
      <c r="F4" s="60" t="s">
        <v>173</v>
      </c>
      <c r="G4" s="61" t="s">
        <v>174</v>
      </c>
      <c r="H4" s="57" t="s">
        <v>169</v>
      </c>
      <c r="I4" s="61" t="s">
        <v>175</v>
      </c>
      <c r="J4" s="61" t="s">
        <v>176</v>
      </c>
      <c r="K4" s="59">
        <v>2</v>
      </c>
      <c r="L4" s="59">
        <v>2</v>
      </c>
      <c r="M4" s="59">
        <v>1</v>
      </c>
      <c r="N4" s="59">
        <v>2</v>
      </c>
      <c r="O4" s="68">
        <f>SUM(K4:N4)</f>
        <v>7</v>
      </c>
    </row>
    <row r="5" spans="1:15" ht="112.35" customHeight="1" x14ac:dyDescent="0.25">
      <c r="A5" s="62" t="s">
        <v>8</v>
      </c>
      <c r="B5" s="62" t="s">
        <v>32</v>
      </c>
      <c r="C5" s="56" t="s">
        <v>100</v>
      </c>
      <c r="D5" s="63" t="s">
        <v>172</v>
      </c>
      <c r="E5" s="63" t="s">
        <v>12</v>
      </c>
      <c r="F5" s="60" t="s">
        <v>177</v>
      </c>
      <c r="G5" s="61" t="s">
        <v>174</v>
      </c>
      <c r="H5" s="57" t="s">
        <v>169</v>
      </c>
      <c r="I5" s="61" t="s">
        <v>175</v>
      </c>
      <c r="J5" s="61" t="s">
        <v>178</v>
      </c>
      <c r="K5" s="59">
        <v>2</v>
      </c>
      <c r="L5" s="59">
        <v>2</v>
      </c>
      <c r="M5" s="59">
        <v>1</v>
      </c>
      <c r="N5" s="59">
        <v>1</v>
      </c>
      <c r="O5" s="68">
        <f>SUM(K5:N5)</f>
        <v>6</v>
      </c>
    </row>
    <row r="6" spans="1:15" ht="112.35" customHeight="1" x14ac:dyDescent="0.25">
      <c r="A6" s="62" t="s">
        <v>8</v>
      </c>
      <c r="B6" s="62" t="s">
        <v>32</v>
      </c>
      <c r="C6" s="56" t="s">
        <v>100</v>
      </c>
      <c r="D6" s="63" t="s">
        <v>179</v>
      </c>
      <c r="E6" s="63" t="s">
        <v>13</v>
      </c>
      <c r="F6" s="60" t="s">
        <v>180</v>
      </c>
      <c r="G6" s="61" t="s">
        <v>174</v>
      </c>
      <c r="H6" s="57" t="s">
        <v>169</v>
      </c>
      <c r="I6" s="61" t="s">
        <v>175</v>
      </c>
      <c r="J6" s="61" t="s">
        <v>176</v>
      </c>
      <c r="K6" s="59">
        <v>2</v>
      </c>
      <c r="L6" s="59">
        <v>2</v>
      </c>
      <c r="M6" s="59">
        <v>1</v>
      </c>
      <c r="N6" s="59">
        <v>2</v>
      </c>
      <c r="O6" s="68">
        <f t="shared" ref="O6:O68" si="0">SUM(K6:N6)</f>
        <v>7</v>
      </c>
    </row>
    <row r="7" spans="1:15" ht="112.35" customHeight="1" x14ac:dyDescent="0.25">
      <c r="A7" s="62" t="s">
        <v>8</v>
      </c>
      <c r="B7" s="62" t="s">
        <v>32</v>
      </c>
      <c r="C7" s="56" t="s">
        <v>100</v>
      </c>
      <c r="D7" s="63" t="s">
        <v>179</v>
      </c>
      <c r="E7" s="63" t="s">
        <v>13</v>
      </c>
      <c r="F7" s="60" t="s">
        <v>181</v>
      </c>
      <c r="G7" s="61" t="s">
        <v>174</v>
      </c>
      <c r="H7" s="57" t="s">
        <v>169</v>
      </c>
      <c r="I7" s="61" t="s">
        <v>175</v>
      </c>
      <c r="J7" s="61" t="s">
        <v>182</v>
      </c>
      <c r="K7" s="59">
        <v>2</v>
      </c>
      <c r="L7" s="59">
        <v>2</v>
      </c>
      <c r="M7" s="59">
        <v>1</v>
      </c>
      <c r="N7" s="59">
        <v>2</v>
      </c>
      <c r="O7" s="68">
        <f t="shared" si="0"/>
        <v>7</v>
      </c>
    </row>
    <row r="8" spans="1:15" ht="112.35" customHeight="1" x14ac:dyDescent="0.25">
      <c r="A8" s="62" t="s">
        <v>8</v>
      </c>
      <c r="B8" s="62" t="s">
        <v>32</v>
      </c>
      <c r="C8" s="56" t="s">
        <v>100</v>
      </c>
      <c r="D8" s="63" t="s">
        <v>183</v>
      </c>
      <c r="E8" s="63" t="s">
        <v>11</v>
      </c>
      <c r="F8" s="60" t="s">
        <v>184</v>
      </c>
      <c r="G8" s="61" t="s">
        <v>185</v>
      </c>
      <c r="H8" s="57" t="s">
        <v>169</v>
      </c>
      <c r="I8" s="61" t="s">
        <v>186</v>
      </c>
      <c r="J8" s="61" t="s">
        <v>187</v>
      </c>
      <c r="K8" s="59">
        <v>1</v>
      </c>
      <c r="L8" s="59">
        <v>2</v>
      </c>
      <c r="M8" s="59">
        <v>1</v>
      </c>
      <c r="N8" s="59">
        <v>2</v>
      </c>
      <c r="O8" s="68">
        <f t="shared" si="0"/>
        <v>6</v>
      </c>
    </row>
    <row r="9" spans="1:15" ht="112.35" customHeight="1" x14ac:dyDescent="0.25">
      <c r="A9" s="62" t="s">
        <v>8</v>
      </c>
      <c r="B9" s="62" t="s">
        <v>32</v>
      </c>
      <c r="C9" s="56" t="s">
        <v>100</v>
      </c>
      <c r="D9" s="63" t="s">
        <v>188</v>
      </c>
      <c r="E9" s="63" t="s">
        <v>12</v>
      </c>
      <c r="F9" s="60" t="s">
        <v>189</v>
      </c>
      <c r="G9" s="61" t="s">
        <v>174</v>
      </c>
      <c r="H9" s="57" t="s">
        <v>169</v>
      </c>
      <c r="I9" s="61" t="s">
        <v>175</v>
      </c>
      <c r="J9" s="61" t="s">
        <v>178</v>
      </c>
      <c r="K9" s="59">
        <v>2</v>
      </c>
      <c r="L9" s="59">
        <v>2</v>
      </c>
      <c r="M9" s="59">
        <v>1</v>
      </c>
      <c r="N9" s="59">
        <v>1</v>
      </c>
      <c r="O9" s="68">
        <f t="shared" si="0"/>
        <v>6</v>
      </c>
    </row>
    <row r="10" spans="1:15" ht="112.35" customHeight="1" x14ac:dyDescent="0.25">
      <c r="A10" s="62" t="s">
        <v>8</v>
      </c>
      <c r="B10" s="62" t="s">
        <v>32</v>
      </c>
      <c r="C10" s="56" t="s">
        <v>15</v>
      </c>
      <c r="D10" s="63" t="s">
        <v>166</v>
      </c>
      <c r="E10" s="63" t="s">
        <v>12</v>
      </c>
      <c r="F10" s="60" t="s">
        <v>190</v>
      </c>
      <c r="G10" s="64" t="s">
        <v>191</v>
      </c>
      <c r="H10" s="65" t="s">
        <v>192</v>
      </c>
      <c r="I10" s="64" t="s">
        <v>193</v>
      </c>
      <c r="J10" s="64" t="s">
        <v>194</v>
      </c>
      <c r="K10" s="66">
        <v>1</v>
      </c>
      <c r="L10" s="66">
        <v>4</v>
      </c>
      <c r="M10" s="66">
        <v>2</v>
      </c>
      <c r="N10" s="66">
        <v>1</v>
      </c>
      <c r="O10" s="69">
        <f t="shared" si="0"/>
        <v>8</v>
      </c>
    </row>
    <row r="11" spans="1:15" ht="112.35" customHeight="1" x14ac:dyDescent="0.25">
      <c r="A11" s="62" t="s">
        <v>8</v>
      </c>
      <c r="B11" s="62" t="s">
        <v>32</v>
      </c>
      <c r="C11" s="56" t="s">
        <v>15</v>
      </c>
      <c r="D11" s="63" t="s">
        <v>195</v>
      </c>
      <c r="E11" s="63" t="s">
        <v>14</v>
      </c>
      <c r="F11" s="60" t="s">
        <v>196</v>
      </c>
      <c r="G11" s="64" t="s">
        <v>197</v>
      </c>
      <c r="H11" s="65" t="s">
        <v>192</v>
      </c>
      <c r="I11" s="64" t="s">
        <v>193</v>
      </c>
      <c r="J11" s="64" t="s">
        <v>198</v>
      </c>
      <c r="K11" s="66">
        <v>2</v>
      </c>
      <c r="L11" s="66">
        <v>2</v>
      </c>
      <c r="M11" s="66">
        <v>2</v>
      </c>
      <c r="N11" s="66">
        <v>1</v>
      </c>
      <c r="O11" s="69">
        <f t="shared" si="0"/>
        <v>7</v>
      </c>
    </row>
    <row r="12" spans="1:15" ht="112.35" customHeight="1" x14ac:dyDescent="0.25">
      <c r="A12" s="62" t="s">
        <v>8</v>
      </c>
      <c r="B12" s="62" t="s">
        <v>32</v>
      </c>
      <c r="C12" s="56" t="s">
        <v>15</v>
      </c>
      <c r="D12" s="63" t="s">
        <v>199</v>
      </c>
      <c r="E12" s="63" t="s">
        <v>11</v>
      </c>
      <c r="F12" s="60" t="s">
        <v>200</v>
      </c>
      <c r="G12" s="64" t="s">
        <v>197</v>
      </c>
      <c r="H12" s="65" t="s">
        <v>192</v>
      </c>
      <c r="I12" s="64" t="s">
        <v>193</v>
      </c>
      <c r="J12" s="64" t="s">
        <v>201</v>
      </c>
      <c r="K12" s="66">
        <v>2</v>
      </c>
      <c r="L12" s="66">
        <v>4</v>
      </c>
      <c r="M12" s="66">
        <v>2</v>
      </c>
      <c r="N12" s="66">
        <v>3</v>
      </c>
      <c r="O12" s="69">
        <f t="shared" si="0"/>
        <v>11</v>
      </c>
    </row>
    <row r="13" spans="1:15" ht="112.35" customHeight="1" x14ac:dyDescent="0.25">
      <c r="A13" s="62" t="s">
        <v>8</v>
      </c>
      <c r="B13" s="62" t="s">
        <v>32</v>
      </c>
      <c r="C13" s="56" t="s">
        <v>15</v>
      </c>
      <c r="D13" s="63" t="s">
        <v>202</v>
      </c>
      <c r="E13" s="63" t="s">
        <v>11</v>
      </c>
      <c r="F13" s="60" t="str">
        <f>+D13</f>
        <v>Slovenian Water Agency</v>
      </c>
      <c r="G13" s="64" t="s">
        <v>197</v>
      </c>
      <c r="H13" s="65" t="s">
        <v>192</v>
      </c>
      <c r="I13" s="64" t="s">
        <v>193</v>
      </c>
      <c r="J13" s="64" t="s">
        <v>203</v>
      </c>
      <c r="K13" s="66">
        <v>2</v>
      </c>
      <c r="L13" s="66">
        <v>2</v>
      </c>
      <c r="M13" s="66">
        <v>2</v>
      </c>
      <c r="N13" s="66">
        <v>2</v>
      </c>
      <c r="O13" s="69">
        <f t="shared" si="0"/>
        <v>8</v>
      </c>
    </row>
    <row r="14" spans="1:15" ht="112.35" customHeight="1" x14ac:dyDescent="0.25">
      <c r="A14" s="62" t="s">
        <v>8</v>
      </c>
      <c r="B14" s="62" t="s">
        <v>32</v>
      </c>
      <c r="C14" s="56" t="s">
        <v>15</v>
      </c>
      <c r="D14" s="63" t="s">
        <v>179</v>
      </c>
      <c r="E14" s="63" t="s">
        <v>13</v>
      </c>
      <c r="F14" s="60" t="s">
        <v>204</v>
      </c>
      <c r="G14" s="64" t="s">
        <v>205</v>
      </c>
      <c r="H14" s="64" t="s">
        <v>206</v>
      </c>
      <c r="I14" s="64" t="s">
        <v>186</v>
      </c>
      <c r="J14" s="64" t="s">
        <v>207</v>
      </c>
      <c r="K14" s="66">
        <v>1</v>
      </c>
      <c r="L14" s="66">
        <v>2</v>
      </c>
      <c r="M14" s="66">
        <v>1</v>
      </c>
      <c r="N14" s="66">
        <v>1</v>
      </c>
      <c r="O14" s="69">
        <f t="shared" si="0"/>
        <v>5</v>
      </c>
    </row>
    <row r="15" spans="1:15" ht="112.35" customHeight="1" x14ac:dyDescent="0.25">
      <c r="A15" s="62" t="s">
        <v>8</v>
      </c>
      <c r="B15" s="62" t="s">
        <v>32</v>
      </c>
      <c r="C15" s="56" t="s">
        <v>15</v>
      </c>
      <c r="D15" s="63" t="s">
        <v>179</v>
      </c>
      <c r="E15" s="63" t="s">
        <v>13</v>
      </c>
      <c r="F15" s="60" t="s">
        <v>208</v>
      </c>
      <c r="G15" s="64" t="s">
        <v>205</v>
      </c>
      <c r="H15" s="64" t="s">
        <v>206</v>
      </c>
      <c r="I15" s="64" t="s">
        <v>186</v>
      </c>
      <c r="J15" s="64" t="s">
        <v>207</v>
      </c>
      <c r="K15" s="66">
        <v>1</v>
      </c>
      <c r="L15" s="66">
        <v>2</v>
      </c>
      <c r="M15" s="66">
        <v>1</v>
      </c>
      <c r="N15" s="66">
        <v>1</v>
      </c>
      <c r="O15" s="68">
        <f t="shared" si="0"/>
        <v>5</v>
      </c>
    </row>
    <row r="16" spans="1:15" ht="112.35" customHeight="1" x14ac:dyDescent="0.25">
      <c r="A16" s="62" t="s">
        <v>8</v>
      </c>
      <c r="B16" s="62" t="s">
        <v>32</v>
      </c>
      <c r="C16" s="56" t="s">
        <v>15</v>
      </c>
      <c r="D16" s="63" t="s">
        <v>209</v>
      </c>
      <c r="E16" s="63" t="s">
        <v>13</v>
      </c>
      <c r="F16" s="60" t="s">
        <v>210</v>
      </c>
      <c r="G16" s="61" t="s">
        <v>211</v>
      </c>
      <c r="H16" s="64" t="s">
        <v>206</v>
      </c>
      <c r="I16" s="64" t="s">
        <v>186</v>
      </c>
      <c r="J16" s="64" t="s">
        <v>207</v>
      </c>
      <c r="K16" s="59">
        <v>1</v>
      </c>
      <c r="L16" s="59">
        <v>2</v>
      </c>
      <c r="M16" s="59">
        <v>1</v>
      </c>
      <c r="N16" s="59">
        <v>1</v>
      </c>
      <c r="O16" s="68">
        <f t="shared" si="0"/>
        <v>5</v>
      </c>
    </row>
    <row r="17" spans="1:15" ht="112.35" customHeight="1" x14ac:dyDescent="0.25">
      <c r="A17" s="62" t="s">
        <v>8</v>
      </c>
      <c r="B17" s="62" t="s">
        <v>32</v>
      </c>
      <c r="C17" s="56" t="s">
        <v>15</v>
      </c>
      <c r="D17" s="63" t="s">
        <v>212</v>
      </c>
      <c r="E17" s="63" t="s">
        <v>14</v>
      </c>
      <c r="F17" s="60" t="s">
        <v>213</v>
      </c>
      <c r="G17" s="61" t="s">
        <v>214</v>
      </c>
      <c r="H17" s="57" t="s">
        <v>215</v>
      </c>
      <c r="I17" s="61" t="s">
        <v>216</v>
      </c>
      <c r="J17" s="61" t="s">
        <v>217</v>
      </c>
      <c r="K17" s="66">
        <v>2</v>
      </c>
      <c r="L17" s="66">
        <v>4</v>
      </c>
      <c r="M17" s="66">
        <v>3</v>
      </c>
      <c r="N17" s="66">
        <v>2</v>
      </c>
      <c r="O17" s="68">
        <f t="shared" si="0"/>
        <v>11</v>
      </c>
    </row>
    <row r="18" spans="1:15" ht="112.35" customHeight="1" x14ac:dyDescent="0.25">
      <c r="A18" s="62" t="s">
        <v>8</v>
      </c>
      <c r="B18" s="62" t="s">
        <v>32</v>
      </c>
      <c r="C18" s="56" t="s">
        <v>15</v>
      </c>
      <c r="D18" s="63" t="s">
        <v>212</v>
      </c>
      <c r="E18" s="63" t="s">
        <v>14</v>
      </c>
      <c r="F18" s="60" t="s">
        <v>218</v>
      </c>
      <c r="G18" s="61" t="s">
        <v>219</v>
      </c>
      <c r="H18" s="57" t="s">
        <v>220</v>
      </c>
      <c r="I18" s="61" t="s">
        <v>221</v>
      </c>
      <c r="J18" s="61" t="s">
        <v>222</v>
      </c>
      <c r="K18" s="66">
        <v>2</v>
      </c>
      <c r="L18" s="66">
        <v>4</v>
      </c>
      <c r="M18" s="66">
        <v>3</v>
      </c>
      <c r="N18" s="66">
        <v>1</v>
      </c>
      <c r="O18" s="68">
        <f t="shared" si="0"/>
        <v>10</v>
      </c>
    </row>
    <row r="19" spans="1:15" ht="112.35" customHeight="1" x14ac:dyDescent="0.25">
      <c r="A19" s="62" t="s">
        <v>8</v>
      </c>
      <c r="B19" s="62" t="s">
        <v>32</v>
      </c>
      <c r="C19" s="56" t="s">
        <v>16</v>
      </c>
      <c r="D19" s="63" t="s">
        <v>166</v>
      </c>
      <c r="E19" s="63" t="s">
        <v>12</v>
      </c>
      <c r="F19" s="60" t="s">
        <v>223</v>
      </c>
      <c r="G19" s="64" t="s">
        <v>224</v>
      </c>
      <c r="H19" s="65" t="s">
        <v>225</v>
      </c>
      <c r="I19" s="61" t="s">
        <v>226</v>
      </c>
      <c r="J19" s="64" t="s">
        <v>207</v>
      </c>
      <c r="K19" s="59">
        <v>2</v>
      </c>
      <c r="L19" s="59">
        <v>2</v>
      </c>
      <c r="M19" s="59">
        <v>1</v>
      </c>
      <c r="N19" s="59">
        <v>1</v>
      </c>
      <c r="O19" s="68">
        <f t="shared" si="0"/>
        <v>6</v>
      </c>
    </row>
    <row r="20" spans="1:15" ht="112.35" customHeight="1" x14ac:dyDescent="0.25">
      <c r="A20" s="62" t="s">
        <v>8</v>
      </c>
      <c r="B20" s="62" t="s">
        <v>32</v>
      </c>
      <c r="C20" s="56" t="s">
        <v>16</v>
      </c>
      <c r="D20" s="63" t="s">
        <v>195</v>
      </c>
      <c r="E20" s="63" t="s">
        <v>14</v>
      </c>
      <c r="F20" s="60" t="s">
        <v>196</v>
      </c>
      <c r="G20" s="64" t="s">
        <v>227</v>
      </c>
      <c r="H20" s="64" t="s">
        <v>228</v>
      </c>
      <c r="I20" s="61" t="s">
        <v>226</v>
      </c>
      <c r="J20" s="64" t="s">
        <v>229</v>
      </c>
      <c r="K20" s="66">
        <v>1</v>
      </c>
      <c r="L20" s="66">
        <v>2</v>
      </c>
      <c r="M20" s="66">
        <v>2</v>
      </c>
      <c r="N20" s="66">
        <v>1</v>
      </c>
      <c r="O20" s="68">
        <f t="shared" si="0"/>
        <v>6</v>
      </c>
    </row>
    <row r="21" spans="1:15" ht="112.35" customHeight="1" x14ac:dyDescent="0.25">
      <c r="A21" s="62" t="s">
        <v>8</v>
      </c>
      <c r="B21" s="62" t="s">
        <v>32</v>
      </c>
      <c r="C21" s="56" t="s">
        <v>16</v>
      </c>
      <c r="D21" s="63" t="s">
        <v>199</v>
      </c>
      <c r="E21" s="63" t="s">
        <v>11</v>
      </c>
      <c r="F21" s="60" t="s">
        <v>200</v>
      </c>
      <c r="G21" s="64" t="s">
        <v>230</v>
      </c>
      <c r="H21" s="65" t="s">
        <v>225</v>
      </c>
      <c r="I21" s="61" t="s">
        <v>226</v>
      </c>
      <c r="J21" s="64" t="s">
        <v>231</v>
      </c>
      <c r="K21" s="66">
        <v>2</v>
      </c>
      <c r="L21" s="66">
        <v>4</v>
      </c>
      <c r="M21" s="66">
        <v>2</v>
      </c>
      <c r="N21" s="66">
        <v>2</v>
      </c>
      <c r="O21" s="68">
        <f t="shared" si="0"/>
        <v>10</v>
      </c>
    </row>
    <row r="22" spans="1:15" ht="112.35" customHeight="1" x14ac:dyDescent="0.25">
      <c r="A22" s="62" t="s">
        <v>8</v>
      </c>
      <c r="B22" s="62" t="s">
        <v>32</v>
      </c>
      <c r="C22" s="56" t="s">
        <v>16</v>
      </c>
      <c r="D22" s="63" t="s">
        <v>232</v>
      </c>
      <c r="E22" s="63" t="s">
        <v>14</v>
      </c>
      <c r="F22" s="60" t="s">
        <v>232</v>
      </c>
      <c r="G22" s="64" t="s">
        <v>230</v>
      </c>
      <c r="H22" s="65" t="s">
        <v>233</v>
      </c>
      <c r="I22" s="61" t="s">
        <v>226</v>
      </c>
      <c r="J22" s="64" t="s">
        <v>234</v>
      </c>
      <c r="K22" s="66">
        <v>2</v>
      </c>
      <c r="L22" s="66">
        <v>4</v>
      </c>
      <c r="M22" s="66">
        <v>2</v>
      </c>
      <c r="N22" s="66">
        <v>3</v>
      </c>
      <c r="O22" s="68">
        <f t="shared" si="0"/>
        <v>11</v>
      </c>
    </row>
    <row r="23" spans="1:15" ht="112.35" customHeight="1" x14ac:dyDescent="0.25">
      <c r="A23" s="62" t="s">
        <v>8</v>
      </c>
      <c r="B23" s="62" t="s">
        <v>32</v>
      </c>
      <c r="C23" s="56" t="s">
        <v>16</v>
      </c>
      <c r="D23" s="63" t="s">
        <v>235</v>
      </c>
      <c r="E23" s="63" t="s">
        <v>11</v>
      </c>
      <c r="F23" s="60" t="s">
        <v>236</v>
      </c>
      <c r="G23" s="64" t="s">
        <v>237</v>
      </c>
      <c r="H23" s="64" t="s">
        <v>228</v>
      </c>
      <c r="I23" s="64" t="s">
        <v>186</v>
      </c>
      <c r="J23" s="64" t="s">
        <v>238</v>
      </c>
      <c r="K23" s="66">
        <v>1</v>
      </c>
      <c r="L23" s="66">
        <v>2</v>
      </c>
      <c r="M23" s="66">
        <v>1</v>
      </c>
      <c r="N23" s="66">
        <v>1</v>
      </c>
      <c r="O23" s="68">
        <f t="shared" si="0"/>
        <v>5</v>
      </c>
    </row>
    <row r="24" spans="1:15" ht="112.35" customHeight="1" x14ac:dyDescent="0.25">
      <c r="A24" s="62" t="s">
        <v>8</v>
      </c>
      <c r="B24" s="62" t="s">
        <v>32</v>
      </c>
      <c r="C24" s="56" t="s">
        <v>16</v>
      </c>
      <c r="D24" s="63" t="s">
        <v>179</v>
      </c>
      <c r="E24" s="63" t="s">
        <v>13</v>
      </c>
      <c r="F24" s="60" t="s">
        <v>204</v>
      </c>
      <c r="G24" s="61" t="s">
        <v>239</v>
      </c>
      <c r="H24" s="64" t="s">
        <v>228</v>
      </c>
      <c r="I24" s="64" t="s">
        <v>186</v>
      </c>
      <c r="J24" s="64" t="s">
        <v>240</v>
      </c>
      <c r="K24" s="59">
        <v>1</v>
      </c>
      <c r="L24" s="59">
        <v>2</v>
      </c>
      <c r="M24" s="59">
        <v>1</v>
      </c>
      <c r="N24" s="59">
        <v>2</v>
      </c>
      <c r="O24" s="70">
        <f t="shared" si="0"/>
        <v>6</v>
      </c>
    </row>
    <row r="25" spans="1:15" ht="112.35" customHeight="1" x14ac:dyDescent="0.25">
      <c r="A25" s="62" t="s">
        <v>8</v>
      </c>
      <c r="B25" s="62" t="s">
        <v>32</v>
      </c>
      <c r="C25" s="56" t="s">
        <v>16</v>
      </c>
      <c r="D25" s="63" t="s">
        <v>179</v>
      </c>
      <c r="E25" s="63" t="s">
        <v>13</v>
      </c>
      <c r="F25" s="60" t="s">
        <v>208</v>
      </c>
      <c r="G25" s="61" t="s">
        <v>239</v>
      </c>
      <c r="H25" s="64" t="s">
        <v>228</v>
      </c>
      <c r="I25" s="64" t="s">
        <v>186</v>
      </c>
      <c r="J25" s="64" t="s">
        <v>207</v>
      </c>
      <c r="K25" s="59">
        <v>1</v>
      </c>
      <c r="L25" s="59">
        <v>2</v>
      </c>
      <c r="M25" s="59">
        <v>1</v>
      </c>
      <c r="N25" s="59">
        <v>1</v>
      </c>
      <c r="O25" s="68">
        <f t="shared" si="0"/>
        <v>5</v>
      </c>
    </row>
    <row r="26" spans="1:15" ht="112.35" customHeight="1" x14ac:dyDescent="0.25">
      <c r="A26" s="62" t="s">
        <v>8</v>
      </c>
      <c r="B26" s="62" t="s">
        <v>32</v>
      </c>
      <c r="C26" s="56" t="s">
        <v>16</v>
      </c>
      <c r="D26" s="63" t="s">
        <v>209</v>
      </c>
      <c r="E26" s="63" t="s">
        <v>13</v>
      </c>
      <c r="F26" s="60" t="s">
        <v>210</v>
      </c>
      <c r="G26" s="61" t="s">
        <v>241</v>
      </c>
      <c r="H26" s="64" t="s">
        <v>228</v>
      </c>
      <c r="I26" s="64" t="s">
        <v>186</v>
      </c>
      <c r="J26" s="64" t="s">
        <v>242</v>
      </c>
      <c r="K26" s="59">
        <v>1</v>
      </c>
      <c r="L26" s="59">
        <v>2</v>
      </c>
      <c r="M26" s="59">
        <v>1</v>
      </c>
      <c r="N26" s="59">
        <v>2</v>
      </c>
      <c r="O26" s="68">
        <f t="shared" si="0"/>
        <v>6</v>
      </c>
    </row>
    <row r="27" spans="1:15" ht="112.35" customHeight="1" x14ac:dyDescent="0.25">
      <c r="A27" s="62" t="s">
        <v>8</v>
      </c>
      <c r="B27" s="62" t="s">
        <v>32</v>
      </c>
      <c r="C27" s="56" t="s">
        <v>93</v>
      </c>
      <c r="D27" s="63" t="s">
        <v>172</v>
      </c>
      <c r="E27" s="63" t="s">
        <v>12</v>
      </c>
      <c r="F27" s="60" t="s">
        <v>243</v>
      </c>
      <c r="G27" s="61" t="s">
        <v>244</v>
      </c>
      <c r="H27" s="61" t="s">
        <v>245</v>
      </c>
      <c r="I27" s="61" t="s">
        <v>186</v>
      </c>
      <c r="J27" s="61" t="s">
        <v>246</v>
      </c>
      <c r="K27" s="59">
        <v>3</v>
      </c>
      <c r="L27" s="59">
        <v>2</v>
      </c>
      <c r="M27" s="59">
        <v>1</v>
      </c>
      <c r="N27" s="59">
        <v>2</v>
      </c>
      <c r="O27" s="68">
        <f t="shared" si="0"/>
        <v>8</v>
      </c>
    </row>
    <row r="28" spans="1:15" ht="112.35" customHeight="1" x14ac:dyDescent="0.25">
      <c r="A28" s="62" t="s">
        <v>8</v>
      </c>
      <c r="B28" s="62" t="s">
        <v>32</v>
      </c>
      <c r="C28" s="56" t="s">
        <v>93</v>
      </c>
      <c r="D28" s="63" t="s">
        <v>172</v>
      </c>
      <c r="E28" s="63" t="s">
        <v>12</v>
      </c>
      <c r="F28" s="60" t="s">
        <v>247</v>
      </c>
      <c r="G28" s="61" t="s">
        <v>248</v>
      </c>
      <c r="H28" s="61" t="s">
        <v>245</v>
      </c>
      <c r="I28" s="61" t="s">
        <v>249</v>
      </c>
      <c r="J28" s="61" t="s">
        <v>250</v>
      </c>
      <c r="K28" s="59">
        <v>3</v>
      </c>
      <c r="L28" s="59">
        <v>2</v>
      </c>
      <c r="M28" s="59">
        <v>2</v>
      </c>
      <c r="N28" s="59">
        <v>2</v>
      </c>
      <c r="O28" s="68">
        <f t="shared" si="0"/>
        <v>9</v>
      </c>
    </row>
    <row r="29" spans="1:15" ht="112.35" customHeight="1" x14ac:dyDescent="0.25">
      <c r="A29" s="62" t="s">
        <v>8</v>
      </c>
      <c r="B29" s="62" t="s">
        <v>32</v>
      </c>
      <c r="C29" s="56" t="s">
        <v>93</v>
      </c>
      <c r="D29" s="63" t="s">
        <v>251</v>
      </c>
      <c r="E29" s="63" t="s">
        <v>14</v>
      </c>
      <c r="F29" s="60" t="s">
        <v>252</v>
      </c>
      <c r="G29" s="61" t="s">
        <v>253</v>
      </c>
      <c r="H29" s="61" t="s">
        <v>245</v>
      </c>
      <c r="I29" s="64" t="s">
        <v>186</v>
      </c>
      <c r="J29" s="64" t="s">
        <v>254</v>
      </c>
      <c r="K29" s="66">
        <v>2</v>
      </c>
      <c r="L29" s="66">
        <v>2</v>
      </c>
      <c r="M29" s="66">
        <v>1</v>
      </c>
      <c r="N29" s="66">
        <v>2</v>
      </c>
      <c r="O29" s="70">
        <f t="shared" si="0"/>
        <v>7</v>
      </c>
    </row>
    <row r="30" spans="1:15" ht="112.35" customHeight="1" x14ac:dyDescent="0.25">
      <c r="A30" s="62" t="s">
        <v>8</v>
      </c>
      <c r="B30" s="62" t="s">
        <v>32</v>
      </c>
      <c r="C30" s="56" t="s">
        <v>93</v>
      </c>
      <c r="D30" s="63" t="s">
        <v>199</v>
      </c>
      <c r="E30" s="63" t="s">
        <v>11</v>
      </c>
      <c r="F30" s="63" t="s">
        <v>200</v>
      </c>
      <c r="G30" s="64" t="s">
        <v>255</v>
      </c>
      <c r="H30" s="64" t="s">
        <v>256</v>
      </c>
      <c r="I30" s="64" t="s">
        <v>257</v>
      </c>
      <c r="J30" s="64" t="s">
        <v>258</v>
      </c>
      <c r="K30" s="66">
        <v>2</v>
      </c>
      <c r="L30" s="66">
        <v>4</v>
      </c>
      <c r="M30" s="66">
        <v>2</v>
      </c>
      <c r="N30" s="66">
        <v>3</v>
      </c>
      <c r="O30" s="68">
        <f t="shared" si="0"/>
        <v>11</v>
      </c>
    </row>
    <row r="31" spans="1:15" ht="112.35" customHeight="1" x14ac:dyDescent="0.25">
      <c r="A31" s="62" t="s">
        <v>8</v>
      </c>
      <c r="B31" s="62" t="s">
        <v>32</v>
      </c>
      <c r="C31" s="56" t="s">
        <v>93</v>
      </c>
      <c r="D31" s="63" t="s">
        <v>259</v>
      </c>
      <c r="E31" s="63" t="s">
        <v>11</v>
      </c>
      <c r="F31" s="63" t="s">
        <v>260</v>
      </c>
      <c r="G31" s="64" t="s">
        <v>261</v>
      </c>
      <c r="H31" s="64" t="s">
        <v>262</v>
      </c>
      <c r="I31" s="64" t="s">
        <v>263</v>
      </c>
      <c r="J31" s="64" t="s">
        <v>264</v>
      </c>
      <c r="K31" s="66">
        <v>1</v>
      </c>
      <c r="L31" s="66">
        <v>4</v>
      </c>
      <c r="M31" s="66">
        <v>2</v>
      </c>
      <c r="N31" s="66">
        <v>1</v>
      </c>
      <c r="O31" s="68">
        <f t="shared" si="0"/>
        <v>8</v>
      </c>
    </row>
    <row r="32" spans="1:15" ht="112.35" customHeight="1" x14ac:dyDescent="0.25">
      <c r="A32" s="62" t="s">
        <v>8</v>
      </c>
      <c r="B32" s="62" t="s">
        <v>32</v>
      </c>
      <c r="C32" s="56" t="s">
        <v>93</v>
      </c>
      <c r="D32" s="63" t="s">
        <v>232</v>
      </c>
      <c r="E32" s="63" t="s">
        <v>14</v>
      </c>
      <c r="F32" s="63" t="s">
        <v>232</v>
      </c>
      <c r="G32" s="64" t="s">
        <v>261</v>
      </c>
      <c r="H32" s="64" t="s">
        <v>265</v>
      </c>
      <c r="I32" s="64" t="s">
        <v>266</v>
      </c>
      <c r="J32" s="64" t="s">
        <v>267</v>
      </c>
      <c r="K32" s="66">
        <v>1</v>
      </c>
      <c r="L32" s="66">
        <v>4</v>
      </c>
      <c r="M32" s="66">
        <v>1</v>
      </c>
      <c r="N32" s="66">
        <v>3</v>
      </c>
      <c r="O32" s="68">
        <f t="shared" si="0"/>
        <v>9</v>
      </c>
    </row>
    <row r="33" spans="1:15" ht="112.35" customHeight="1" x14ac:dyDescent="0.25">
      <c r="A33" s="62" t="s">
        <v>8</v>
      </c>
      <c r="B33" s="62" t="s">
        <v>32</v>
      </c>
      <c r="C33" s="56" t="s">
        <v>93</v>
      </c>
      <c r="D33" s="63" t="s">
        <v>235</v>
      </c>
      <c r="E33" s="63" t="s">
        <v>11</v>
      </c>
      <c r="F33" s="63" t="s">
        <v>236</v>
      </c>
      <c r="G33" s="64" t="s">
        <v>268</v>
      </c>
      <c r="H33" s="64" t="s">
        <v>228</v>
      </c>
      <c r="I33" s="64" t="s">
        <v>186</v>
      </c>
      <c r="J33" s="64" t="s">
        <v>207</v>
      </c>
      <c r="K33" s="66">
        <v>2</v>
      </c>
      <c r="L33" s="66">
        <v>2</v>
      </c>
      <c r="M33" s="66">
        <v>1</v>
      </c>
      <c r="N33" s="66">
        <v>1</v>
      </c>
      <c r="O33" s="68">
        <f t="shared" si="0"/>
        <v>6</v>
      </c>
    </row>
    <row r="34" spans="1:15" ht="112.35" customHeight="1" x14ac:dyDescent="0.25">
      <c r="A34" s="62" t="s">
        <v>8</v>
      </c>
      <c r="B34" s="62" t="s">
        <v>32</v>
      </c>
      <c r="C34" s="56" t="s">
        <v>93</v>
      </c>
      <c r="D34" s="63" t="s">
        <v>179</v>
      </c>
      <c r="E34" s="63" t="s">
        <v>13</v>
      </c>
      <c r="F34" s="63" t="s">
        <v>269</v>
      </c>
      <c r="G34" s="61" t="s">
        <v>270</v>
      </c>
      <c r="H34" s="64" t="s">
        <v>228</v>
      </c>
      <c r="I34" s="64" t="s">
        <v>186</v>
      </c>
      <c r="J34" s="64" t="s">
        <v>207</v>
      </c>
      <c r="K34" s="59">
        <v>2</v>
      </c>
      <c r="L34" s="59">
        <v>2</v>
      </c>
      <c r="M34" s="59">
        <v>1</v>
      </c>
      <c r="N34" s="59">
        <v>1</v>
      </c>
      <c r="O34" s="68">
        <f t="shared" si="0"/>
        <v>6</v>
      </c>
    </row>
    <row r="35" spans="1:15" ht="112.35" customHeight="1" x14ac:dyDescent="0.25">
      <c r="A35" s="62" t="s">
        <v>8</v>
      </c>
      <c r="B35" s="62" t="s">
        <v>32</v>
      </c>
      <c r="C35" s="56" t="s">
        <v>93</v>
      </c>
      <c r="D35" s="63" t="s">
        <v>183</v>
      </c>
      <c r="E35" s="63" t="s">
        <v>11</v>
      </c>
      <c r="F35" s="63" t="s">
        <v>271</v>
      </c>
      <c r="G35" s="64" t="s">
        <v>272</v>
      </c>
      <c r="H35" s="64" t="s">
        <v>228</v>
      </c>
      <c r="I35" s="64" t="s">
        <v>186</v>
      </c>
      <c r="J35" s="64" t="s">
        <v>231</v>
      </c>
      <c r="K35" s="66">
        <v>2</v>
      </c>
      <c r="L35" s="66">
        <v>2</v>
      </c>
      <c r="M35" s="66">
        <v>1</v>
      </c>
      <c r="N35" s="66">
        <v>2</v>
      </c>
      <c r="O35" s="68">
        <f t="shared" si="0"/>
        <v>7</v>
      </c>
    </row>
    <row r="36" spans="1:15" ht="112.35" customHeight="1" x14ac:dyDescent="0.25">
      <c r="A36" s="62" t="s">
        <v>8</v>
      </c>
      <c r="B36" s="62" t="s">
        <v>32</v>
      </c>
      <c r="C36" s="56" t="s">
        <v>55</v>
      </c>
      <c r="D36" s="63" t="s">
        <v>166</v>
      </c>
      <c r="E36" s="63" t="s">
        <v>12</v>
      </c>
      <c r="F36" s="60" t="s">
        <v>223</v>
      </c>
      <c r="G36" s="64" t="s">
        <v>273</v>
      </c>
      <c r="H36" s="64" t="s">
        <v>274</v>
      </c>
      <c r="I36" s="64" t="s">
        <v>186</v>
      </c>
      <c r="J36" s="64" t="s">
        <v>275</v>
      </c>
      <c r="K36" s="66">
        <v>2</v>
      </c>
      <c r="L36" s="66">
        <v>2</v>
      </c>
      <c r="M36" s="66">
        <v>1</v>
      </c>
      <c r="N36" s="66">
        <v>1</v>
      </c>
      <c r="O36" s="68">
        <f t="shared" si="0"/>
        <v>6</v>
      </c>
    </row>
    <row r="37" spans="1:15" ht="112.35" customHeight="1" x14ac:dyDescent="0.25">
      <c r="A37" s="62" t="s">
        <v>8</v>
      </c>
      <c r="B37" s="62" t="s">
        <v>32</v>
      </c>
      <c r="C37" s="56" t="s">
        <v>55</v>
      </c>
      <c r="D37" s="63" t="s">
        <v>172</v>
      </c>
      <c r="E37" s="63" t="s">
        <v>12</v>
      </c>
      <c r="F37" s="63" t="s">
        <v>173</v>
      </c>
      <c r="G37" s="64" t="s">
        <v>276</v>
      </c>
      <c r="H37" s="64" t="s">
        <v>274</v>
      </c>
      <c r="I37" s="64" t="s">
        <v>186</v>
      </c>
      <c r="J37" s="64" t="s">
        <v>275</v>
      </c>
      <c r="K37" s="66">
        <v>2</v>
      </c>
      <c r="L37" s="66">
        <v>2</v>
      </c>
      <c r="M37" s="66">
        <v>1</v>
      </c>
      <c r="N37" s="66">
        <v>1</v>
      </c>
      <c r="O37" s="68">
        <f t="shared" si="0"/>
        <v>6</v>
      </c>
    </row>
    <row r="38" spans="1:15" ht="112.35" customHeight="1" x14ac:dyDescent="0.25">
      <c r="A38" s="62" t="s">
        <v>8</v>
      </c>
      <c r="B38" s="62" t="s">
        <v>32</v>
      </c>
      <c r="C38" s="56" t="s">
        <v>55</v>
      </c>
      <c r="D38" s="63" t="s">
        <v>251</v>
      </c>
      <c r="E38" s="63" t="s">
        <v>14</v>
      </c>
      <c r="F38" s="60" t="s">
        <v>252</v>
      </c>
      <c r="G38" s="64" t="s">
        <v>277</v>
      </c>
      <c r="H38" s="64" t="s">
        <v>274</v>
      </c>
      <c r="I38" s="64" t="s">
        <v>186</v>
      </c>
      <c r="J38" s="64" t="s">
        <v>254</v>
      </c>
      <c r="K38" s="66">
        <v>2</v>
      </c>
      <c r="L38" s="66">
        <v>2</v>
      </c>
      <c r="M38" s="66">
        <v>1</v>
      </c>
      <c r="N38" s="66">
        <v>2</v>
      </c>
      <c r="O38" s="68">
        <f t="shared" si="0"/>
        <v>7</v>
      </c>
    </row>
    <row r="39" spans="1:15" ht="112.35" customHeight="1" x14ac:dyDescent="0.25">
      <c r="A39" s="62" t="s">
        <v>8</v>
      </c>
      <c r="B39" s="62" t="s">
        <v>32</v>
      </c>
      <c r="C39" s="56" t="s">
        <v>55</v>
      </c>
      <c r="D39" s="63" t="s">
        <v>195</v>
      </c>
      <c r="E39" s="63" t="s">
        <v>14</v>
      </c>
      <c r="F39" s="60" t="s">
        <v>196</v>
      </c>
      <c r="G39" s="64" t="s">
        <v>278</v>
      </c>
      <c r="H39" s="64" t="s">
        <v>274</v>
      </c>
      <c r="I39" s="64" t="s">
        <v>186</v>
      </c>
      <c r="J39" s="64" t="s">
        <v>275</v>
      </c>
      <c r="K39" s="66">
        <v>2</v>
      </c>
      <c r="L39" s="66">
        <v>2</v>
      </c>
      <c r="M39" s="66">
        <v>1</v>
      </c>
      <c r="N39" s="66">
        <v>1</v>
      </c>
      <c r="O39" s="68">
        <f t="shared" si="0"/>
        <v>6</v>
      </c>
    </row>
    <row r="40" spans="1:15" ht="112.35" customHeight="1" x14ac:dyDescent="0.25">
      <c r="A40" s="62" t="s">
        <v>8</v>
      </c>
      <c r="B40" s="62" t="s">
        <v>32</v>
      </c>
      <c r="C40" s="56" t="s">
        <v>55</v>
      </c>
      <c r="D40" s="63" t="s">
        <v>279</v>
      </c>
      <c r="E40" s="63" t="s">
        <v>14</v>
      </c>
      <c r="F40" s="63" t="s">
        <v>280</v>
      </c>
      <c r="G40" s="64" t="s">
        <v>281</v>
      </c>
      <c r="H40" s="64" t="s">
        <v>274</v>
      </c>
      <c r="I40" s="64" t="s">
        <v>186</v>
      </c>
      <c r="J40" s="64" t="s">
        <v>275</v>
      </c>
      <c r="K40" s="66">
        <v>1</v>
      </c>
      <c r="L40" s="66">
        <v>2</v>
      </c>
      <c r="M40" s="66">
        <v>1</v>
      </c>
      <c r="N40" s="66">
        <v>1</v>
      </c>
      <c r="O40" s="68">
        <f t="shared" si="0"/>
        <v>5</v>
      </c>
    </row>
    <row r="41" spans="1:15" ht="112.35" customHeight="1" x14ac:dyDescent="0.25">
      <c r="A41" s="62" t="s">
        <v>8</v>
      </c>
      <c r="B41" s="62" t="s">
        <v>32</v>
      </c>
      <c r="C41" s="56" t="s">
        <v>55</v>
      </c>
      <c r="D41" s="63" t="s">
        <v>199</v>
      </c>
      <c r="E41" s="63" t="s">
        <v>11</v>
      </c>
      <c r="F41" s="63" t="s">
        <v>200</v>
      </c>
      <c r="G41" s="64" t="s">
        <v>282</v>
      </c>
      <c r="H41" s="64" t="s">
        <v>283</v>
      </c>
      <c r="I41" s="64" t="s">
        <v>284</v>
      </c>
      <c r="J41" s="64" t="s">
        <v>285</v>
      </c>
      <c r="K41" s="66">
        <v>2</v>
      </c>
      <c r="L41" s="66">
        <v>2</v>
      </c>
      <c r="M41" s="66">
        <v>1</v>
      </c>
      <c r="N41" s="66">
        <v>3</v>
      </c>
      <c r="O41" s="68">
        <f t="shared" si="0"/>
        <v>8</v>
      </c>
    </row>
    <row r="42" spans="1:15" ht="112.35" customHeight="1" x14ac:dyDescent="0.25">
      <c r="A42" s="62" t="s">
        <v>8</v>
      </c>
      <c r="B42" s="62" t="s">
        <v>32</v>
      </c>
      <c r="C42" s="56" t="s">
        <v>55</v>
      </c>
      <c r="D42" s="63" t="s">
        <v>259</v>
      </c>
      <c r="E42" s="63" t="s">
        <v>11</v>
      </c>
      <c r="F42" s="63" t="s">
        <v>286</v>
      </c>
      <c r="G42" s="64" t="s">
        <v>281</v>
      </c>
      <c r="H42" s="64" t="s">
        <v>274</v>
      </c>
      <c r="I42" s="64" t="s">
        <v>186</v>
      </c>
      <c r="J42" s="64" t="s">
        <v>275</v>
      </c>
      <c r="K42" s="66">
        <v>1</v>
      </c>
      <c r="L42" s="66">
        <v>2</v>
      </c>
      <c r="M42" s="66">
        <v>1</v>
      </c>
      <c r="N42" s="66">
        <v>1</v>
      </c>
      <c r="O42" s="68">
        <f t="shared" si="0"/>
        <v>5</v>
      </c>
    </row>
    <row r="43" spans="1:15" ht="112.35" customHeight="1" x14ac:dyDescent="0.25">
      <c r="A43" s="62" t="s">
        <v>8</v>
      </c>
      <c r="B43" s="62" t="s">
        <v>32</v>
      </c>
      <c r="C43" s="56" t="s">
        <v>55</v>
      </c>
      <c r="D43" s="63" t="s">
        <v>232</v>
      </c>
      <c r="E43" s="63" t="s">
        <v>14</v>
      </c>
      <c r="F43" s="63" t="s">
        <v>232</v>
      </c>
      <c r="G43" s="64" t="s">
        <v>281</v>
      </c>
      <c r="H43" s="64" t="s">
        <v>274</v>
      </c>
      <c r="I43" s="64" t="s">
        <v>186</v>
      </c>
      <c r="J43" s="64" t="s">
        <v>275</v>
      </c>
      <c r="K43" s="66">
        <v>1</v>
      </c>
      <c r="L43" s="66">
        <v>2</v>
      </c>
      <c r="M43" s="66">
        <v>1</v>
      </c>
      <c r="N43" s="66">
        <v>1</v>
      </c>
      <c r="O43" s="68">
        <f t="shared" si="0"/>
        <v>5</v>
      </c>
    </row>
    <row r="44" spans="1:15" ht="112.35" customHeight="1" x14ac:dyDescent="0.25">
      <c r="A44" s="62" t="s">
        <v>8</v>
      </c>
      <c r="B44" s="62" t="s">
        <v>32</v>
      </c>
      <c r="C44" s="56" t="s">
        <v>55</v>
      </c>
      <c r="D44" s="63" t="s">
        <v>235</v>
      </c>
      <c r="E44" s="63" t="s">
        <v>11</v>
      </c>
      <c r="F44" s="63" t="s">
        <v>236</v>
      </c>
      <c r="G44" s="64" t="s">
        <v>281</v>
      </c>
      <c r="H44" s="64" t="s">
        <v>274</v>
      </c>
      <c r="I44" s="64" t="s">
        <v>186</v>
      </c>
      <c r="J44" s="64" t="s">
        <v>275</v>
      </c>
      <c r="K44" s="66">
        <v>1</v>
      </c>
      <c r="L44" s="66">
        <v>2</v>
      </c>
      <c r="M44" s="66">
        <v>1</v>
      </c>
      <c r="N44" s="66">
        <v>1</v>
      </c>
      <c r="O44" s="68">
        <f t="shared" si="0"/>
        <v>5</v>
      </c>
    </row>
    <row r="45" spans="1:15" ht="112.35" customHeight="1" x14ac:dyDescent="0.25">
      <c r="A45" s="62" t="s">
        <v>8</v>
      </c>
      <c r="B45" s="62" t="s">
        <v>32</v>
      </c>
      <c r="C45" s="56" t="s">
        <v>55</v>
      </c>
      <c r="D45" s="63" t="s">
        <v>183</v>
      </c>
      <c r="E45" s="63" t="s">
        <v>11</v>
      </c>
      <c r="F45" s="63" t="s">
        <v>271</v>
      </c>
      <c r="G45" s="64" t="s">
        <v>287</v>
      </c>
      <c r="H45" s="64" t="s">
        <v>274</v>
      </c>
      <c r="I45" s="64" t="s">
        <v>186</v>
      </c>
      <c r="J45" s="64" t="s">
        <v>288</v>
      </c>
      <c r="K45" s="66">
        <v>2</v>
      </c>
      <c r="L45" s="66">
        <v>2</v>
      </c>
      <c r="M45" s="66">
        <v>1</v>
      </c>
      <c r="N45" s="66">
        <v>1</v>
      </c>
      <c r="O45" s="68">
        <f t="shared" si="0"/>
        <v>6</v>
      </c>
    </row>
    <row r="46" spans="1:15" ht="112.35" customHeight="1" x14ac:dyDescent="0.25">
      <c r="A46" s="62" t="s">
        <v>8</v>
      </c>
      <c r="B46" s="62" t="s">
        <v>32</v>
      </c>
      <c r="C46" s="56" t="s">
        <v>57</v>
      </c>
      <c r="D46" s="63" t="s">
        <v>166</v>
      </c>
      <c r="E46" s="63" t="s">
        <v>12</v>
      </c>
      <c r="F46" s="60" t="s">
        <v>289</v>
      </c>
      <c r="G46" s="64" t="s">
        <v>290</v>
      </c>
      <c r="H46" s="64" t="s">
        <v>291</v>
      </c>
      <c r="I46" s="64" t="s">
        <v>186</v>
      </c>
      <c r="J46" s="64" t="s">
        <v>275</v>
      </c>
      <c r="K46" s="66">
        <v>3</v>
      </c>
      <c r="L46" s="66">
        <v>2</v>
      </c>
      <c r="M46" s="66">
        <v>1</v>
      </c>
      <c r="N46" s="66">
        <v>1</v>
      </c>
      <c r="O46" s="68">
        <f t="shared" si="0"/>
        <v>7</v>
      </c>
    </row>
    <row r="47" spans="1:15" ht="112.35" customHeight="1" x14ac:dyDescent="0.25">
      <c r="A47" s="62" t="s">
        <v>8</v>
      </c>
      <c r="B47" s="62" t="s">
        <v>32</v>
      </c>
      <c r="C47" s="56" t="s">
        <v>57</v>
      </c>
      <c r="D47" s="63" t="s">
        <v>279</v>
      </c>
      <c r="E47" s="63" t="s">
        <v>14</v>
      </c>
      <c r="F47" s="63" t="s">
        <v>280</v>
      </c>
      <c r="G47" s="64" t="s">
        <v>290</v>
      </c>
      <c r="H47" s="64" t="s">
        <v>291</v>
      </c>
      <c r="I47" s="64" t="s">
        <v>186</v>
      </c>
      <c r="J47" s="64" t="s">
        <v>275</v>
      </c>
      <c r="K47" s="66">
        <v>2</v>
      </c>
      <c r="L47" s="66">
        <v>2</v>
      </c>
      <c r="M47" s="66">
        <v>1</v>
      </c>
      <c r="N47" s="66">
        <v>1</v>
      </c>
      <c r="O47" s="68">
        <f t="shared" si="0"/>
        <v>6</v>
      </c>
    </row>
    <row r="48" spans="1:15" ht="112.35" customHeight="1" x14ac:dyDescent="0.25">
      <c r="A48" s="62" t="s">
        <v>8</v>
      </c>
      <c r="B48" s="62" t="s">
        <v>32</v>
      </c>
      <c r="C48" s="56" t="s">
        <v>57</v>
      </c>
      <c r="D48" s="63" t="s">
        <v>199</v>
      </c>
      <c r="E48" s="63" t="s">
        <v>11</v>
      </c>
      <c r="F48" s="63" t="s">
        <v>200</v>
      </c>
      <c r="G48" s="64" t="s">
        <v>290</v>
      </c>
      <c r="H48" s="64" t="s">
        <v>291</v>
      </c>
      <c r="I48" s="64" t="s">
        <v>186</v>
      </c>
      <c r="J48" s="64" t="s">
        <v>292</v>
      </c>
      <c r="K48" s="66">
        <v>2</v>
      </c>
      <c r="L48" s="66">
        <v>2</v>
      </c>
      <c r="M48" s="66">
        <v>1</v>
      </c>
      <c r="N48" s="66">
        <v>1</v>
      </c>
      <c r="O48" s="68">
        <f t="shared" si="0"/>
        <v>6</v>
      </c>
    </row>
    <row r="49" spans="1:15" ht="112.35" customHeight="1" x14ac:dyDescent="0.25">
      <c r="A49" s="62" t="s">
        <v>8</v>
      </c>
      <c r="B49" s="62" t="s">
        <v>32</v>
      </c>
      <c r="C49" s="56" t="s">
        <v>57</v>
      </c>
      <c r="D49" s="63" t="s">
        <v>202</v>
      </c>
      <c r="E49" s="63" t="s">
        <v>11</v>
      </c>
      <c r="F49" s="63" t="s">
        <v>202</v>
      </c>
      <c r="G49" s="64" t="s">
        <v>293</v>
      </c>
      <c r="H49" s="64" t="s">
        <v>294</v>
      </c>
      <c r="I49" s="64" t="s">
        <v>295</v>
      </c>
      <c r="J49" s="64" t="s">
        <v>296</v>
      </c>
      <c r="K49" s="66">
        <v>3</v>
      </c>
      <c r="L49" s="66">
        <v>6</v>
      </c>
      <c r="M49" s="66">
        <v>2</v>
      </c>
      <c r="N49" s="66">
        <v>3</v>
      </c>
      <c r="O49" s="68">
        <f t="shared" si="0"/>
        <v>14</v>
      </c>
    </row>
    <row r="50" spans="1:15" ht="112.35" customHeight="1" x14ac:dyDescent="0.25">
      <c r="A50" s="62" t="s">
        <v>8</v>
      </c>
      <c r="B50" s="62" t="s">
        <v>32</v>
      </c>
      <c r="C50" s="56" t="s">
        <v>57</v>
      </c>
      <c r="D50" s="63" t="s">
        <v>259</v>
      </c>
      <c r="E50" s="63" t="s">
        <v>11</v>
      </c>
      <c r="F50" s="63" t="s">
        <v>286</v>
      </c>
      <c r="G50" s="64" t="s">
        <v>290</v>
      </c>
      <c r="H50" s="64" t="s">
        <v>291</v>
      </c>
      <c r="I50" s="64" t="s">
        <v>186</v>
      </c>
      <c r="J50" s="64" t="s">
        <v>275</v>
      </c>
      <c r="K50" s="66">
        <v>2</v>
      </c>
      <c r="L50" s="66">
        <v>2</v>
      </c>
      <c r="M50" s="66">
        <v>1</v>
      </c>
      <c r="N50" s="66">
        <v>1</v>
      </c>
      <c r="O50" s="68">
        <f t="shared" si="0"/>
        <v>6</v>
      </c>
    </row>
    <row r="51" spans="1:15" ht="112.35" customHeight="1" x14ac:dyDescent="0.25">
      <c r="A51" s="62" t="s">
        <v>8</v>
      </c>
      <c r="B51" s="62" t="s">
        <v>32</v>
      </c>
      <c r="C51" s="56" t="s">
        <v>57</v>
      </c>
      <c r="D51" s="63" t="s">
        <v>232</v>
      </c>
      <c r="E51" s="63" t="s">
        <v>14</v>
      </c>
      <c r="F51" s="63" t="s">
        <v>232</v>
      </c>
      <c r="G51" s="64" t="s">
        <v>290</v>
      </c>
      <c r="H51" s="64" t="s">
        <v>291</v>
      </c>
      <c r="I51" s="64" t="s">
        <v>186</v>
      </c>
      <c r="J51" s="64" t="s">
        <v>275</v>
      </c>
      <c r="K51" s="66">
        <v>2</v>
      </c>
      <c r="L51" s="66">
        <v>2</v>
      </c>
      <c r="M51" s="66">
        <v>1</v>
      </c>
      <c r="N51" s="66">
        <v>1</v>
      </c>
      <c r="O51" s="68">
        <f t="shared" si="0"/>
        <v>6</v>
      </c>
    </row>
    <row r="52" spans="1:15" ht="112.35" customHeight="1" x14ac:dyDescent="0.25">
      <c r="A52" s="62" t="s">
        <v>8</v>
      </c>
      <c r="B52" s="62" t="s">
        <v>32</v>
      </c>
      <c r="C52" s="56" t="s">
        <v>57</v>
      </c>
      <c r="D52" s="63" t="s">
        <v>212</v>
      </c>
      <c r="E52" s="63" t="s">
        <v>14</v>
      </c>
      <c r="F52" s="63" t="s">
        <v>297</v>
      </c>
      <c r="G52" s="64" t="s">
        <v>290</v>
      </c>
      <c r="H52" s="64" t="s">
        <v>291</v>
      </c>
      <c r="I52" s="64" t="s">
        <v>298</v>
      </c>
      <c r="J52" s="64" t="s">
        <v>275</v>
      </c>
      <c r="K52" s="66">
        <v>2</v>
      </c>
      <c r="L52" s="66">
        <v>2</v>
      </c>
      <c r="M52" s="66">
        <v>2</v>
      </c>
      <c r="N52" s="66">
        <v>1</v>
      </c>
      <c r="O52" s="68">
        <f t="shared" si="0"/>
        <v>7</v>
      </c>
    </row>
    <row r="53" spans="1:15" ht="112.35" customHeight="1" x14ac:dyDescent="0.25">
      <c r="A53" s="62" t="s">
        <v>8</v>
      </c>
      <c r="B53" s="62" t="s">
        <v>32</v>
      </c>
      <c r="C53" s="56" t="s">
        <v>19</v>
      </c>
      <c r="D53" s="63" t="s">
        <v>166</v>
      </c>
      <c r="E53" s="63" t="s">
        <v>12</v>
      </c>
      <c r="F53" s="63" t="s">
        <v>223</v>
      </c>
      <c r="G53" s="64" t="s">
        <v>299</v>
      </c>
      <c r="H53" s="64" t="s">
        <v>291</v>
      </c>
      <c r="I53" s="64" t="s">
        <v>186</v>
      </c>
      <c r="J53" s="64" t="s">
        <v>300</v>
      </c>
      <c r="K53" s="66">
        <v>2</v>
      </c>
      <c r="L53" s="66">
        <v>2</v>
      </c>
      <c r="M53" s="66">
        <v>1</v>
      </c>
      <c r="N53" s="66">
        <v>2</v>
      </c>
      <c r="O53" s="68">
        <f t="shared" si="0"/>
        <v>7</v>
      </c>
    </row>
    <row r="54" spans="1:15" ht="112.35" customHeight="1" x14ac:dyDescent="0.25">
      <c r="A54" s="62" t="s">
        <v>8</v>
      </c>
      <c r="B54" s="62" t="s">
        <v>32</v>
      </c>
      <c r="C54" s="56" t="s">
        <v>19</v>
      </c>
      <c r="D54" s="63" t="s">
        <v>199</v>
      </c>
      <c r="E54" s="63" t="s">
        <v>11</v>
      </c>
      <c r="F54" s="63" t="s">
        <v>200</v>
      </c>
      <c r="G54" s="64" t="s">
        <v>301</v>
      </c>
      <c r="H54" s="64" t="s">
        <v>291</v>
      </c>
      <c r="I54" s="64" t="s">
        <v>186</v>
      </c>
      <c r="J54" s="64" t="s">
        <v>275</v>
      </c>
      <c r="K54" s="66">
        <v>2</v>
      </c>
      <c r="L54" s="66">
        <v>2</v>
      </c>
      <c r="M54" s="66">
        <v>1</v>
      </c>
      <c r="N54" s="66">
        <v>1</v>
      </c>
      <c r="O54" s="68">
        <f t="shared" si="0"/>
        <v>6</v>
      </c>
    </row>
    <row r="55" spans="1:15" ht="112.35" customHeight="1" x14ac:dyDescent="0.25">
      <c r="A55" s="62" t="s">
        <v>8</v>
      </c>
      <c r="B55" s="62" t="s">
        <v>32</v>
      </c>
      <c r="C55" s="56" t="s">
        <v>19</v>
      </c>
      <c r="D55" s="63" t="s">
        <v>179</v>
      </c>
      <c r="E55" s="63" t="s">
        <v>13</v>
      </c>
      <c r="F55" s="60" t="s">
        <v>204</v>
      </c>
      <c r="G55" s="64" t="s">
        <v>302</v>
      </c>
      <c r="H55" s="64" t="s">
        <v>206</v>
      </c>
      <c r="I55" s="64" t="s">
        <v>186</v>
      </c>
      <c r="J55" s="64" t="s">
        <v>303</v>
      </c>
      <c r="K55" s="66">
        <v>2</v>
      </c>
      <c r="L55" s="66">
        <v>2</v>
      </c>
      <c r="M55" s="66">
        <v>1</v>
      </c>
      <c r="N55" s="66">
        <v>1</v>
      </c>
      <c r="O55" s="68">
        <f t="shared" si="0"/>
        <v>6</v>
      </c>
    </row>
    <row r="56" spans="1:15" ht="112.35" customHeight="1" x14ac:dyDescent="0.25">
      <c r="A56" s="62" t="s">
        <v>8</v>
      </c>
      <c r="B56" s="62" t="s">
        <v>32</v>
      </c>
      <c r="C56" s="56" t="s">
        <v>19</v>
      </c>
      <c r="D56" s="63" t="s">
        <v>179</v>
      </c>
      <c r="E56" s="63" t="s">
        <v>13</v>
      </c>
      <c r="F56" s="60" t="s">
        <v>208</v>
      </c>
      <c r="G56" s="64" t="s">
        <v>302</v>
      </c>
      <c r="H56" s="64" t="s">
        <v>206</v>
      </c>
      <c r="I56" s="64" t="s">
        <v>186</v>
      </c>
      <c r="J56" s="64" t="s">
        <v>303</v>
      </c>
      <c r="K56" s="66">
        <v>2</v>
      </c>
      <c r="L56" s="66">
        <v>2</v>
      </c>
      <c r="M56" s="66">
        <v>1</v>
      </c>
      <c r="N56" s="66">
        <v>1</v>
      </c>
      <c r="O56" s="68">
        <f t="shared" si="0"/>
        <v>6</v>
      </c>
    </row>
    <row r="57" spans="1:15" ht="112.35" customHeight="1" x14ac:dyDescent="0.25">
      <c r="A57" s="62" t="s">
        <v>8</v>
      </c>
      <c r="B57" s="62" t="s">
        <v>32</v>
      </c>
      <c r="C57" s="56" t="s">
        <v>19</v>
      </c>
      <c r="D57" s="63" t="s">
        <v>212</v>
      </c>
      <c r="E57" s="63" t="s">
        <v>14</v>
      </c>
      <c r="F57" s="63" t="s">
        <v>304</v>
      </c>
      <c r="G57" s="64" t="s">
        <v>305</v>
      </c>
      <c r="H57" s="64" t="s">
        <v>291</v>
      </c>
      <c r="I57" s="64" t="s">
        <v>186</v>
      </c>
      <c r="J57" s="64" t="s">
        <v>306</v>
      </c>
      <c r="K57" s="66">
        <v>2</v>
      </c>
      <c r="L57" s="66">
        <v>2</v>
      </c>
      <c r="M57" s="66">
        <v>1</v>
      </c>
      <c r="N57" s="66">
        <v>2</v>
      </c>
      <c r="O57" s="68">
        <f t="shared" si="0"/>
        <v>7</v>
      </c>
    </row>
    <row r="58" spans="1:15" ht="112.35" customHeight="1" x14ac:dyDescent="0.25">
      <c r="A58" s="62" t="s">
        <v>8</v>
      </c>
      <c r="B58" s="62" t="s">
        <v>32</v>
      </c>
      <c r="C58" s="56" t="s">
        <v>58</v>
      </c>
      <c r="D58" s="63" t="s">
        <v>166</v>
      </c>
      <c r="E58" s="63" t="s">
        <v>12</v>
      </c>
      <c r="F58" s="63" t="s">
        <v>223</v>
      </c>
      <c r="G58" s="64" t="s">
        <v>307</v>
      </c>
      <c r="H58" s="64" t="s">
        <v>291</v>
      </c>
      <c r="I58" s="64" t="s">
        <v>186</v>
      </c>
      <c r="J58" s="64" t="s">
        <v>300</v>
      </c>
      <c r="K58" s="66">
        <v>2</v>
      </c>
      <c r="L58" s="66">
        <v>2</v>
      </c>
      <c r="M58" s="66">
        <v>1</v>
      </c>
      <c r="N58" s="66">
        <v>2</v>
      </c>
      <c r="O58" s="68">
        <f t="shared" si="0"/>
        <v>7</v>
      </c>
    </row>
    <row r="59" spans="1:15" ht="112.35" customHeight="1" x14ac:dyDescent="0.25">
      <c r="A59" s="62" t="s">
        <v>8</v>
      </c>
      <c r="B59" s="62" t="s">
        <v>32</v>
      </c>
      <c r="C59" s="56" t="s">
        <v>58</v>
      </c>
      <c r="D59" s="63" t="s">
        <v>199</v>
      </c>
      <c r="E59" s="63" t="s">
        <v>11</v>
      </c>
      <c r="F59" s="63" t="s">
        <v>200</v>
      </c>
      <c r="G59" s="64" t="s">
        <v>308</v>
      </c>
      <c r="H59" s="64" t="s">
        <v>291</v>
      </c>
      <c r="I59" s="64" t="s">
        <v>186</v>
      </c>
      <c r="J59" s="64" t="s">
        <v>275</v>
      </c>
      <c r="K59" s="66">
        <v>2</v>
      </c>
      <c r="L59" s="66">
        <v>2</v>
      </c>
      <c r="M59" s="66">
        <v>1</v>
      </c>
      <c r="N59" s="66">
        <v>1</v>
      </c>
      <c r="O59" s="68">
        <f t="shared" si="0"/>
        <v>6</v>
      </c>
    </row>
    <row r="60" spans="1:15" ht="112.35" customHeight="1" x14ac:dyDescent="0.25">
      <c r="A60" s="62" t="s">
        <v>8</v>
      </c>
      <c r="B60" s="62" t="s">
        <v>32</v>
      </c>
      <c r="C60" s="56" t="s">
        <v>58</v>
      </c>
      <c r="D60" s="63" t="s">
        <v>179</v>
      </c>
      <c r="E60" s="63" t="s">
        <v>13</v>
      </c>
      <c r="F60" s="60" t="s">
        <v>204</v>
      </c>
      <c r="G60" s="64" t="s">
        <v>309</v>
      </c>
      <c r="H60" s="64" t="s">
        <v>291</v>
      </c>
      <c r="I60" s="64" t="s">
        <v>186</v>
      </c>
      <c r="J60" s="64" t="s">
        <v>310</v>
      </c>
      <c r="K60" s="66">
        <v>2</v>
      </c>
      <c r="L60" s="66">
        <v>2</v>
      </c>
      <c r="M60" s="66">
        <v>1</v>
      </c>
      <c r="N60" s="66">
        <v>2</v>
      </c>
      <c r="O60" s="68">
        <f t="shared" si="0"/>
        <v>7</v>
      </c>
    </row>
    <row r="61" spans="1:15" ht="112.35" customHeight="1" x14ac:dyDescent="0.25">
      <c r="A61" s="62" t="s">
        <v>8</v>
      </c>
      <c r="B61" s="62" t="s">
        <v>32</v>
      </c>
      <c r="C61" s="56" t="s">
        <v>58</v>
      </c>
      <c r="D61" s="63" t="s">
        <v>179</v>
      </c>
      <c r="E61" s="63" t="s">
        <v>13</v>
      </c>
      <c r="F61" s="60" t="s">
        <v>208</v>
      </c>
      <c r="G61" s="64" t="s">
        <v>309</v>
      </c>
      <c r="H61" s="64" t="s">
        <v>291</v>
      </c>
      <c r="I61" s="64" t="s">
        <v>186</v>
      </c>
      <c r="J61" s="64" t="s">
        <v>207</v>
      </c>
      <c r="K61" s="66">
        <v>2</v>
      </c>
      <c r="L61" s="66">
        <v>2</v>
      </c>
      <c r="M61" s="66">
        <v>1</v>
      </c>
      <c r="N61" s="66">
        <v>1</v>
      </c>
      <c r="O61" s="68">
        <f t="shared" si="0"/>
        <v>6</v>
      </c>
    </row>
    <row r="62" spans="1:15" ht="112.35" customHeight="1" x14ac:dyDescent="0.25">
      <c r="A62" s="62" t="s">
        <v>8</v>
      </c>
      <c r="B62" s="62" t="s">
        <v>32</v>
      </c>
      <c r="C62" s="56" t="s">
        <v>58</v>
      </c>
      <c r="D62" s="63" t="s">
        <v>183</v>
      </c>
      <c r="E62" s="63" t="s">
        <v>11</v>
      </c>
      <c r="F62" s="60" t="s">
        <v>311</v>
      </c>
      <c r="G62" s="64" t="s">
        <v>312</v>
      </c>
      <c r="H62" s="64" t="s">
        <v>291</v>
      </c>
      <c r="I62" s="64" t="s">
        <v>186</v>
      </c>
      <c r="J62" s="64" t="s">
        <v>313</v>
      </c>
      <c r="K62" s="66">
        <v>2</v>
      </c>
      <c r="L62" s="66">
        <v>2</v>
      </c>
      <c r="M62" s="66">
        <v>1</v>
      </c>
      <c r="N62" s="66">
        <v>3</v>
      </c>
      <c r="O62" s="68">
        <f t="shared" si="0"/>
        <v>8</v>
      </c>
    </row>
    <row r="63" spans="1:15" ht="112.35" customHeight="1" x14ac:dyDescent="0.25">
      <c r="A63" s="62" t="s">
        <v>8</v>
      </c>
      <c r="B63" s="62" t="s">
        <v>32</v>
      </c>
      <c r="C63" s="56" t="s">
        <v>58</v>
      </c>
      <c r="D63" s="63" t="s">
        <v>212</v>
      </c>
      <c r="E63" s="63" t="s">
        <v>14</v>
      </c>
      <c r="F63" s="63" t="s">
        <v>314</v>
      </c>
      <c r="G63" s="64" t="s">
        <v>308</v>
      </c>
      <c r="H63" s="64" t="s">
        <v>291</v>
      </c>
      <c r="I63" s="64" t="s">
        <v>186</v>
      </c>
      <c r="J63" s="64" t="s">
        <v>306</v>
      </c>
      <c r="K63" s="66">
        <v>2</v>
      </c>
      <c r="L63" s="66">
        <v>2</v>
      </c>
      <c r="M63" s="66">
        <v>1</v>
      </c>
      <c r="N63" s="66">
        <v>2</v>
      </c>
      <c r="O63" s="68">
        <f t="shared" si="0"/>
        <v>7</v>
      </c>
    </row>
    <row r="64" spans="1:15" ht="112.35" customHeight="1" x14ac:dyDescent="0.25">
      <c r="A64" s="62" t="s">
        <v>8</v>
      </c>
      <c r="B64" s="62" t="s">
        <v>32</v>
      </c>
      <c r="C64" s="56" t="s">
        <v>20</v>
      </c>
      <c r="D64" s="63" t="s">
        <v>179</v>
      </c>
      <c r="E64" s="63" t="s">
        <v>13</v>
      </c>
      <c r="F64" s="63" t="s">
        <v>315</v>
      </c>
      <c r="G64" s="64" t="s">
        <v>316</v>
      </c>
      <c r="H64" s="64" t="s">
        <v>291</v>
      </c>
      <c r="I64" s="64" t="s">
        <v>186</v>
      </c>
      <c r="J64" s="64" t="s">
        <v>317</v>
      </c>
      <c r="K64" s="66">
        <v>2</v>
      </c>
      <c r="L64" s="66">
        <v>2</v>
      </c>
      <c r="M64" s="66">
        <v>1</v>
      </c>
      <c r="N64" s="66">
        <v>1</v>
      </c>
      <c r="O64" s="68">
        <f t="shared" si="0"/>
        <v>6</v>
      </c>
    </row>
    <row r="65" spans="1:15" ht="112.35" customHeight="1" x14ac:dyDescent="0.25">
      <c r="A65" s="62" t="s">
        <v>8</v>
      </c>
      <c r="B65" s="62" t="s">
        <v>32</v>
      </c>
      <c r="C65" s="56" t="s">
        <v>20</v>
      </c>
      <c r="D65" s="63" t="s">
        <v>179</v>
      </c>
      <c r="E65" s="63" t="s">
        <v>13</v>
      </c>
      <c r="F65" s="63" t="s">
        <v>318</v>
      </c>
      <c r="G65" s="64" t="s">
        <v>316</v>
      </c>
      <c r="H65" s="64" t="s">
        <v>291</v>
      </c>
      <c r="I65" s="64" t="s">
        <v>186</v>
      </c>
      <c r="J65" s="64" t="s">
        <v>319</v>
      </c>
      <c r="K65" s="66">
        <v>2</v>
      </c>
      <c r="L65" s="66">
        <v>2</v>
      </c>
      <c r="M65" s="66">
        <v>1</v>
      </c>
      <c r="N65" s="66">
        <v>2</v>
      </c>
      <c r="O65" s="68">
        <f t="shared" si="0"/>
        <v>7</v>
      </c>
    </row>
    <row r="66" spans="1:15" ht="112.35" customHeight="1" x14ac:dyDescent="0.25">
      <c r="A66" s="62" t="s">
        <v>8</v>
      </c>
      <c r="B66" s="62" t="s">
        <v>32</v>
      </c>
      <c r="C66" s="56" t="s">
        <v>20</v>
      </c>
      <c r="D66" s="63" t="s">
        <v>179</v>
      </c>
      <c r="E66" s="63" t="s">
        <v>13</v>
      </c>
      <c r="F66" s="60" t="s">
        <v>208</v>
      </c>
      <c r="G66" s="64" t="s">
        <v>316</v>
      </c>
      <c r="H66" s="64" t="s">
        <v>291</v>
      </c>
      <c r="I66" s="64" t="s">
        <v>186</v>
      </c>
      <c r="J66" s="64" t="s">
        <v>320</v>
      </c>
      <c r="K66" s="66">
        <v>2</v>
      </c>
      <c r="L66" s="66">
        <v>2</v>
      </c>
      <c r="M66" s="66">
        <v>1</v>
      </c>
      <c r="N66" s="66">
        <v>2</v>
      </c>
      <c r="O66" s="68">
        <f t="shared" si="0"/>
        <v>7</v>
      </c>
    </row>
    <row r="67" spans="1:15" ht="112.35" customHeight="1" x14ac:dyDescent="0.25">
      <c r="A67" s="62" t="s">
        <v>8</v>
      </c>
      <c r="B67" s="62" t="s">
        <v>32</v>
      </c>
      <c r="C67" s="56" t="s">
        <v>20</v>
      </c>
      <c r="D67" s="63" t="s">
        <v>209</v>
      </c>
      <c r="E67" s="63" t="s">
        <v>13</v>
      </c>
      <c r="F67" s="63" t="s">
        <v>210</v>
      </c>
      <c r="G67" s="64" t="s">
        <v>321</v>
      </c>
      <c r="H67" s="64" t="s">
        <v>291</v>
      </c>
      <c r="I67" s="64" t="s">
        <v>186</v>
      </c>
      <c r="J67" s="64" t="s">
        <v>319</v>
      </c>
      <c r="K67" s="66">
        <v>1</v>
      </c>
      <c r="L67" s="66">
        <v>2</v>
      </c>
      <c r="M67" s="66">
        <v>1</v>
      </c>
      <c r="N67" s="66">
        <v>2</v>
      </c>
      <c r="O67" s="68">
        <f t="shared" si="0"/>
        <v>6</v>
      </c>
    </row>
    <row r="68" spans="1:15" ht="112.35" customHeight="1" x14ac:dyDescent="0.25">
      <c r="A68" s="62" t="s">
        <v>8</v>
      </c>
      <c r="B68" s="62" t="s">
        <v>32</v>
      </c>
      <c r="C68" s="56" t="s">
        <v>20</v>
      </c>
      <c r="D68" s="63" t="s">
        <v>183</v>
      </c>
      <c r="E68" s="63" t="s">
        <v>11</v>
      </c>
      <c r="F68" s="60" t="s">
        <v>311</v>
      </c>
      <c r="G68" s="64" t="s">
        <v>322</v>
      </c>
      <c r="H68" s="64" t="s">
        <v>323</v>
      </c>
      <c r="I68" s="64" t="s">
        <v>186</v>
      </c>
      <c r="J68" s="64" t="s">
        <v>313</v>
      </c>
      <c r="K68" s="66">
        <v>2</v>
      </c>
      <c r="L68" s="66">
        <v>2</v>
      </c>
      <c r="M68" s="66">
        <v>1</v>
      </c>
      <c r="N68" s="66">
        <v>3</v>
      </c>
      <c r="O68" s="68">
        <f t="shared" si="0"/>
        <v>8</v>
      </c>
    </row>
    <row r="69" spans="1:15" ht="112.35" customHeight="1" x14ac:dyDescent="0.25">
      <c r="A69" s="62" t="s">
        <v>8</v>
      </c>
      <c r="B69" s="62" t="s">
        <v>32</v>
      </c>
      <c r="C69" s="56" t="s">
        <v>59</v>
      </c>
      <c r="D69" s="63" t="s">
        <v>166</v>
      </c>
      <c r="E69" s="63" t="s">
        <v>12</v>
      </c>
      <c r="F69" s="63" t="s">
        <v>223</v>
      </c>
      <c r="G69" s="64" t="s">
        <v>324</v>
      </c>
      <c r="H69" s="64" t="s">
        <v>291</v>
      </c>
      <c r="I69" s="64" t="s">
        <v>325</v>
      </c>
      <c r="J69" s="64" t="s">
        <v>326</v>
      </c>
      <c r="K69" s="66">
        <v>2</v>
      </c>
      <c r="L69" s="66">
        <v>2</v>
      </c>
      <c r="M69" s="66">
        <v>1</v>
      </c>
      <c r="N69" s="66">
        <v>1</v>
      </c>
      <c r="O69" s="68">
        <f t="shared" ref="O69:O132" si="1">SUM(K69:N69)</f>
        <v>6</v>
      </c>
    </row>
    <row r="70" spans="1:15" ht="112.35" customHeight="1" x14ac:dyDescent="0.25">
      <c r="A70" s="62" t="s">
        <v>8</v>
      </c>
      <c r="B70" s="62" t="s">
        <v>32</v>
      </c>
      <c r="C70" s="56" t="s">
        <v>59</v>
      </c>
      <c r="D70" s="63" t="s">
        <v>172</v>
      </c>
      <c r="E70" s="63" t="s">
        <v>12</v>
      </c>
      <c r="F70" s="63" t="s">
        <v>327</v>
      </c>
      <c r="G70" s="64" t="s">
        <v>328</v>
      </c>
      <c r="H70" s="64" t="s">
        <v>291</v>
      </c>
      <c r="I70" s="64" t="s">
        <v>186</v>
      </c>
      <c r="J70" s="64" t="s">
        <v>326</v>
      </c>
      <c r="K70" s="66">
        <v>1</v>
      </c>
      <c r="L70" s="66">
        <v>2</v>
      </c>
      <c r="M70" s="66">
        <v>1</v>
      </c>
      <c r="N70" s="66">
        <v>1</v>
      </c>
      <c r="O70" s="68">
        <f t="shared" si="1"/>
        <v>5</v>
      </c>
    </row>
    <row r="71" spans="1:15" ht="112.35" customHeight="1" x14ac:dyDescent="0.25">
      <c r="A71" s="62" t="s">
        <v>8</v>
      </c>
      <c r="B71" s="62" t="s">
        <v>32</v>
      </c>
      <c r="C71" s="56" t="s">
        <v>59</v>
      </c>
      <c r="D71" s="63" t="s">
        <v>251</v>
      </c>
      <c r="E71" s="63" t="s">
        <v>14</v>
      </c>
      <c r="F71" s="63" t="s">
        <v>329</v>
      </c>
      <c r="G71" s="64" t="s">
        <v>328</v>
      </c>
      <c r="H71" s="64" t="s">
        <v>291</v>
      </c>
      <c r="I71" s="64" t="s">
        <v>186</v>
      </c>
      <c r="J71" s="64" t="s">
        <v>326</v>
      </c>
      <c r="K71" s="66">
        <v>1</v>
      </c>
      <c r="L71" s="66">
        <v>2</v>
      </c>
      <c r="M71" s="66">
        <v>1</v>
      </c>
      <c r="N71" s="66">
        <v>1</v>
      </c>
      <c r="O71" s="68">
        <f t="shared" si="1"/>
        <v>5</v>
      </c>
    </row>
    <row r="72" spans="1:15" ht="112.35" customHeight="1" x14ac:dyDescent="0.25">
      <c r="A72" s="62" t="s">
        <v>8</v>
      </c>
      <c r="B72" s="62" t="s">
        <v>32</v>
      </c>
      <c r="C72" s="56" t="s">
        <v>59</v>
      </c>
      <c r="D72" s="63" t="s">
        <v>195</v>
      </c>
      <c r="E72" s="63" t="s">
        <v>14</v>
      </c>
      <c r="F72" s="63" t="s">
        <v>196</v>
      </c>
      <c r="G72" s="64" t="s">
        <v>330</v>
      </c>
      <c r="H72" s="64" t="s">
        <v>291</v>
      </c>
      <c r="I72" s="64" t="s">
        <v>325</v>
      </c>
      <c r="J72" s="64" t="s">
        <v>326</v>
      </c>
      <c r="K72" s="66">
        <v>2</v>
      </c>
      <c r="L72" s="66">
        <v>2</v>
      </c>
      <c r="M72" s="66">
        <v>1</v>
      </c>
      <c r="N72" s="66">
        <v>2</v>
      </c>
      <c r="O72" s="68">
        <f t="shared" si="1"/>
        <v>7</v>
      </c>
    </row>
    <row r="73" spans="1:15" ht="112.35" customHeight="1" x14ac:dyDescent="0.25">
      <c r="A73" s="62" t="s">
        <v>8</v>
      </c>
      <c r="B73" s="62" t="s">
        <v>32</v>
      </c>
      <c r="C73" s="56" t="s">
        <v>59</v>
      </c>
      <c r="D73" s="63" t="s">
        <v>279</v>
      </c>
      <c r="E73" s="63" t="s">
        <v>14</v>
      </c>
      <c r="F73" s="63" t="s">
        <v>280</v>
      </c>
      <c r="G73" s="64" t="s">
        <v>330</v>
      </c>
      <c r="H73" s="64" t="s">
        <v>291</v>
      </c>
      <c r="I73" s="64" t="s">
        <v>325</v>
      </c>
      <c r="J73" s="64" t="s">
        <v>326</v>
      </c>
      <c r="K73" s="66">
        <v>2</v>
      </c>
      <c r="L73" s="66">
        <v>2</v>
      </c>
      <c r="M73" s="66">
        <v>1</v>
      </c>
      <c r="N73" s="66">
        <v>2</v>
      </c>
      <c r="O73" s="68">
        <f t="shared" si="1"/>
        <v>7</v>
      </c>
    </row>
    <row r="74" spans="1:15" ht="112.35" customHeight="1" x14ac:dyDescent="0.25">
      <c r="A74" s="62" t="s">
        <v>8</v>
      </c>
      <c r="B74" s="62" t="s">
        <v>32</v>
      </c>
      <c r="C74" s="56" t="s">
        <v>59</v>
      </c>
      <c r="D74" s="63" t="s">
        <v>199</v>
      </c>
      <c r="E74" s="63" t="s">
        <v>11</v>
      </c>
      <c r="F74" s="63" t="s">
        <v>200</v>
      </c>
      <c r="G74" s="64" t="s">
        <v>330</v>
      </c>
      <c r="H74" s="64" t="s">
        <v>291</v>
      </c>
      <c r="I74" s="64" t="s">
        <v>325</v>
      </c>
      <c r="J74" s="64" t="s">
        <v>326</v>
      </c>
      <c r="K74" s="66">
        <v>2</v>
      </c>
      <c r="L74" s="66">
        <v>2</v>
      </c>
      <c r="M74" s="66">
        <v>1</v>
      </c>
      <c r="N74" s="66">
        <v>2</v>
      </c>
      <c r="O74" s="68">
        <f t="shared" si="1"/>
        <v>7</v>
      </c>
    </row>
    <row r="75" spans="1:15" ht="112.35" customHeight="1" x14ac:dyDescent="0.25">
      <c r="A75" s="62" t="s">
        <v>8</v>
      </c>
      <c r="B75" s="62" t="s">
        <v>32</v>
      </c>
      <c r="C75" s="56" t="s">
        <v>59</v>
      </c>
      <c r="D75" s="63" t="s">
        <v>179</v>
      </c>
      <c r="E75" s="63" t="s">
        <v>13</v>
      </c>
      <c r="F75" s="60" t="s">
        <v>204</v>
      </c>
      <c r="G75" s="64" t="s">
        <v>331</v>
      </c>
      <c r="H75" s="64" t="s">
        <v>291</v>
      </c>
      <c r="I75" s="64" t="s">
        <v>325</v>
      </c>
      <c r="J75" s="64" t="s">
        <v>319</v>
      </c>
      <c r="K75" s="66">
        <v>2</v>
      </c>
      <c r="L75" s="66">
        <v>2</v>
      </c>
      <c r="M75" s="66">
        <v>1</v>
      </c>
      <c r="N75" s="66">
        <v>1</v>
      </c>
      <c r="O75" s="68">
        <f t="shared" si="1"/>
        <v>6</v>
      </c>
    </row>
    <row r="76" spans="1:15" ht="112.35" customHeight="1" x14ac:dyDescent="0.25">
      <c r="A76" s="62" t="s">
        <v>8</v>
      </c>
      <c r="B76" s="62" t="s">
        <v>32</v>
      </c>
      <c r="C76" s="56" t="s">
        <v>59</v>
      </c>
      <c r="D76" s="63" t="s">
        <v>179</v>
      </c>
      <c r="E76" s="63" t="s">
        <v>13</v>
      </c>
      <c r="F76" s="60" t="s">
        <v>208</v>
      </c>
      <c r="G76" s="64" t="s">
        <v>331</v>
      </c>
      <c r="H76" s="64" t="s">
        <v>291</v>
      </c>
      <c r="I76" s="64" t="s">
        <v>325</v>
      </c>
      <c r="J76" s="64" t="s">
        <v>320</v>
      </c>
      <c r="K76" s="66">
        <v>2</v>
      </c>
      <c r="L76" s="66">
        <v>2</v>
      </c>
      <c r="M76" s="66">
        <v>1</v>
      </c>
      <c r="N76" s="66">
        <v>1</v>
      </c>
      <c r="O76" s="68">
        <f t="shared" si="1"/>
        <v>6</v>
      </c>
    </row>
    <row r="77" spans="1:15" ht="112.35" customHeight="1" x14ac:dyDescent="0.25">
      <c r="A77" s="62" t="s">
        <v>8</v>
      </c>
      <c r="B77" s="62" t="s">
        <v>32</v>
      </c>
      <c r="C77" s="56" t="s">
        <v>59</v>
      </c>
      <c r="D77" s="63" t="s">
        <v>209</v>
      </c>
      <c r="E77" s="63" t="s">
        <v>13</v>
      </c>
      <c r="F77" s="63" t="s">
        <v>210</v>
      </c>
      <c r="G77" s="64" t="s">
        <v>332</v>
      </c>
      <c r="H77" s="64" t="s">
        <v>291</v>
      </c>
      <c r="I77" s="64" t="s">
        <v>186</v>
      </c>
      <c r="J77" s="64" t="s">
        <v>319</v>
      </c>
      <c r="K77" s="66">
        <v>1</v>
      </c>
      <c r="L77" s="66">
        <v>2</v>
      </c>
      <c r="M77" s="66">
        <v>1</v>
      </c>
      <c r="N77" s="66">
        <v>2</v>
      </c>
      <c r="O77" s="68">
        <f t="shared" si="1"/>
        <v>6</v>
      </c>
    </row>
    <row r="78" spans="1:15" ht="112.35" customHeight="1" x14ac:dyDescent="0.25">
      <c r="A78" s="62" t="s">
        <v>8</v>
      </c>
      <c r="B78" s="62" t="s">
        <v>32</v>
      </c>
      <c r="C78" s="56" t="s">
        <v>59</v>
      </c>
      <c r="D78" s="63" t="s">
        <v>183</v>
      </c>
      <c r="E78" s="63" t="s">
        <v>11</v>
      </c>
      <c r="F78" s="63" t="s">
        <v>271</v>
      </c>
      <c r="G78" s="64" t="s">
        <v>330</v>
      </c>
      <c r="H78" s="64" t="s">
        <v>333</v>
      </c>
      <c r="I78" s="64" t="s">
        <v>325</v>
      </c>
      <c r="J78" s="64" t="s">
        <v>334</v>
      </c>
      <c r="K78" s="66">
        <v>2</v>
      </c>
      <c r="L78" s="66">
        <v>4</v>
      </c>
      <c r="M78" s="66">
        <v>1</v>
      </c>
      <c r="N78" s="66">
        <v>2</v>
      </c>
      <c r="O78" s="68">
        <f t="shared" si="1"/>
        <v>9</v>
      </c>
    </row>
    <row r="79" spans="1:15" ht="112.35" customHeight="1" x14ac:dyDescent="0.25">
      <c r="A79" s="62" t="s">
        <v>8</v>
      </c>
      <c r="B79" s="62" t="s">
        <v>32</v>
      </c>
      <c r="C79" s="56" t="s">
        <v>59</v>
      </c>
      <c r="D79" s="63" t="s">
        <v>212</v>
      </c>
      <c r="E79" s="63" t="s">
        <v>14</v>
      </c>
      <c r="F79" s="63" t="s">
        <v>314</v>
      </c>
      <c r="G79" s="64" t="s">
        <v>335</v>
      </c>
      <c r="H79" s="64" t="s">
        <v>291</v>
      </c>
      <c r="I79" s="64" t="s">
        <v>336</v>
      </c>
      <c r="J79" s="64" t="s">
        <v>326</v>
      </c>
      <c r="K79" s="66">
        <v>2</v>
      </c>
      <c r="L79" s="66">
        <v>2</v>
      </c>
      <c r="M79" s="66">
        <v>1</v>
      </c>
      <c r="N79" s="66">
        <v>2</v>
      </c>
      <c r="O79" s="68">
        <f t="shared" si="1"/>
        <v>7</v>
      </c>
    </row>
    <row r="80" spans="1:15" ht="112.35" customHeight="1" x14ac:dyDescent="0.25">
      <c r="A80" s="62" t="s">
        <v>8</v>
      </c>
      <c r="B80" s="62" t="s">
        <v>32</v>
      </c>
      <c r="C80" s="56" t="s">
        <v>60</v>
      </c>
      <c r="D80" s="63" t="s">
        <v>166</v>
      </c>
      <c r="E80" s="63" t="s">
        <v>12</v>
      </c>
      <c r="F80" s="63" t="s">
        <v>337</v>
      </c>
      <c r="G80" s="64" t="s">
        <v>338</v>
      </c>
      <c r="H80" s="64" t="s">
        <v>291</v>
      </c>
      <c r="I80" s="64" t="s">
        <v>186</v>
      </c>
      <c r="J80" s="64" t="s">
        <v>339</v>
      </c>
      <c r="K80" s="66">
        <v>2</v>
      </c>
      <c r="L80" s="66">
        <v>2</v>
      </c>
      <c r="M80" s="66">
        <v>1</v>
      </c>
      <c r="N80" s="66">
        <v>1</v>
      </c>
      <c r="O80" s="68">
        <f t="shared" si="1"/>
        <v>6</v>
      </c>
    </row>
    <row r="81" spans="1:15" ht="112.35" customHeight="1" x14ac:dyDescent="0.25">
      <c r="A81" s="62" t="s">
        <v>8</v>
      </c>
      <c r="B81" s="62" t="s">
        <v>32</v>
      </c>
      <c r="C81" s="56" t="s">
        <v>60</v>
      </c>
      <c r="D81" s="63" t="s">
        <v>235</v>
      </c>
      <c r="E81" s="63" t="s">
        <v>11</v>
      </c>
      <c r="F81" s="63" t="s">
        <v>236</v>
      </c>
      <c r="G81" s="64" t="s">
        <v>340</v>
      </c>
      <c r="H81" s="64" t="s">
        <v>291</v>
      </c>
      <c r="I81" s="64" t="s">
        <v>186</v>
      </c>
      <c r="J81" s="64" t="s">
        <v>275</v>
      </c>
      <c r="K81" s="66">
        <v>2</v>
      </c>
      <c r="L81" s="66">
        <v>2</v>
      </c>
      <c r="M81" s="66">
        <v>1</v>
      </c>
      <c r="N81" s="66">
        <v>1</v>
      </c>
      <c r="O81" s="68">
        <f t="shared" si="1"/>
        <v>6</v>
      </c>
    </row>
    <row r="82" spans="1:15" ht="112.35" customHeight="1" x14ac:dyDescent="0.25">
      <c r="A82" s="62" t="s">
        <v>8</v>
      </c>
      <c r="B82" s="62" t="s">
        <v>32</v>
      </c>
      <c r="C82" s="56" t="s">
        <v>60</v>
      </c>
      <c r="D82" s="63" t="s">
        <v>179</v>
      </c>
      <c r="E82" s="63" t="s">
        <v>13</v>
      </c>
      <c r="F82" s="60" t="s">
        <v>204</v>
      </c>
      <c r="G82" s="64" t="s">
        <v>341</v>
      </c>
      <c r="H82" s="64" t="s">
        <v>291</v>
      </c>
      <c r="I82" s="64" t="s">
        <v>186</v>
      </c>
      <c r="J82" s="64" t="s">
        <v>319</v>
      </c>
      <c r="K82" s="66">
        <v>2</v>
      </c>
      <c r="L82" s="66">
        <v>2</v>
      </c>
      <c r="M82" s="66">
        <v>1</v>
      </c>
      <c r="N82" s="66">
        <v>2</v>
      </c>
      <c r="O82" s="68">
        <f t="shared" si="1"/>
        <v>7</v>
      </c>
    </row>
    <row r="83" spans="1:15" ht="112.35" customHeight="1" x14ac:dyDescent="0.25">
      <c r="A83" s="62" t="s">
        <v>8</v>
      </c>
      <c r="B83" s="62" t="s">
        <v>32</v>
      </c>
      <c r="C83" s="56" t="s">
        <v>60</v>
      </c>
      <c r="D83" s="63" t="s">
        <v>179</v>
      </c>
      <c r="E83" s="63" t="s">
        <v>13</v>
      </c>
      <c r="F83" s="60" t="s">
        <v>208</v>
      </c>
      <c r="G83" s="64" t="s">
        <v>341</v>
      </c>
      <c r="H83" s="64" t="s">
        <v>291</v>
      </c>
      <c r="I83" s="64" t="s">
        <v>186</v>
      </c>
      <c r="J83" s="64" t="s">
        <v>320</v>
      </c>
      <c r="K83" s="66">
        <v>2</v>
      </c>
      <c r="L83" s="66">
        <v>2</v>
      </c>
      <c r="M83" s="66">
        <v>1</v>
      </c>
      <c r="N83" s="66">
        <v>2</v>
      </c>
      <c r="O83" s="68">
        <f t="shared" si="1"/>
        <v>7</v>
      </c>
    </row>
    <row r="84" spans="1:15" ht="112.35" customHeight="1" x14ac:dyDescent="0.25">
      <c r="A84" s="62" t="s">
        <v>8</v>
      </c>
      <c r="B84" s="62" t="s">
        <v>32</v>
      </c>
      <c r="C84" s="56" t="s">
        <v>60</v>
      </c>
      <c r="D84" s="63" t="s">
        <v>209</v>
      </c>
      <c r="E84" s="63" t="s">
        <v>13</v>
      </c>
      <c r="F84" s="63" t="s">
        <v>210</v>
      </c>
      <c r="G84" s="64" t="s">
        <v>342</v>
      </c>
      <c r="H84" s="64" t="s">
        <v>291</v>
      </c>
      <c r="I84" s="64" t="s">
        <v>186</v>
      </c>
      <c r="J84" s="64" t="s">
        <v>319</v>
      </c>
      <c r="K84" s="66">
        <v>2</v>
      </c>
      <c r="L84" s="66">
        <v>2</v>
      </c>
      <c r="M84" s="66">
        <v>1</v>
      </c>
      <c r="N84" s="66">
        <v>2</v>
      </c>
      <c r="O84" s="68">
        <f t="shared" si="1"/>
        <v>7</v>
      </c>
    </row>
    <row r="85" spans="1:15" ht="112.35" customHeight="1" x14ac:dyDescent="0.25">
      <c r="A85" s="62" t="s">
        <v>8</v>
      </c>
      <c r="B85" s="62" t="s">
        <v>32</v>
      </c>
      <c r="C85" s="56" t="s">
        <v>22</v>
      </c>
      <c r="D85" s="63" t="s">
        <v>166</v>
      </c>
      <c r="E85" s="63" t="s">
        <v>12</v>
      </c>
      <c r="F85" s="63" t="s">
        <v>337</v>
      </c>
      <c r="G85" s="64" t="s">
        <v>343</v>
      </c>
      <c r="H85" s="64" t="s">
        <v>291</v>
      </c>
      <c r="I85" s="64" t="s">
        <v>186</v>
      </c>
      <c r="J85" s="64" t="s">
        <v>275</v>
      </c>
      <c r="K85" s="66">
        <v>1</v>
      </c>
      <c r="L85" s="66">
        <v>2</v>
      </c>
      <c r="M85" s="66">
        <v>1</v>
      </c>
      <c r="N85" s="66">
        <v>1</v>
      </c>
      <c r="O85" s="68">
        <f t="shared" si="1"/>
        <v>5</v>
      </c>
    </row>
    <row r="86" spans="1:15" ht="112.35" customHeight="1" x14ac:dyDescent="0.25">
      <c r="A86" s="62" t="s">
        <v>8</v>
      </c>
      <c r="B86" s="62" t="s">
        <v>32</v>
      </c>
      <c r="C86" s="56" t="s">
        <v>22</v>
      </c>
      <c r="D86" s="63" t="s">
        <v>172</v>
      </c>
      <c r="E86" s="63" t="s">
        <v>12</v>
      </c>
      <c r="F86" s="63" t="s">
        <v>327</v>
      </c>
      <c r="G86" s="64" t="s">
        <v>343</v>
      </c>
      <c r="H86" s="64" t="s">
        <v>291</v>
      </c>
      <c r="I86" s="64" t="s">
        <v>186</v>
      </c>
      <c r="J86" s="64" t="s">
        <v>275</v>
      </c>
      <c r="K86" s="66">
        <v>1</v>
      </c>
      <c r="L86" s="66">
        <v>2</v>
      </c>
      <c r="M86" s="66">
        <v>1</v>
      </c>
      <c r="N86" s="66">
        <v>1</v>
      </c>
      <c r="O86" s="68">
        <f t="shared" si="1"/>
        <v>5</v>
      </c>
    </row>
    <row r="87" spans="1:15" ht="112.35" customHeight="1" x14ac:dyDescent="0.25">
      <c r="A87" s="62" t="s">
        <v>8</v>
      </c>
      <c r="B87" s="62" t="s">
        <v>32</v>
      </c>
      <c r="C87" s="56" t="s">
        <v>22</v>
      </c>
      <c r="D87" s="63" t="s">
        <v>251</v>
      </c>
      <c r="E87" s="63" t="s">
        <v>14</v>
      </c>
      <c r="F87" s="63" t="s">
        <v>329</v>
      </c>
      <c r="G87" s="64" t="s">
        <v>343</v>
      </c>
      <c r="H87" s="64" t="s">
        <v>291</v>
      </c>
      <c r="I87" s="64" t="s">
        <v>186</v>
      </c>
      <c r="J87" s="64" t="s">
        <v>275</v>
      </c>
      <c r="K87" s="66">
        <v>1</v>
      </c>
      <c r="L87" s="66">
        <v>2</v>
      </c>
      <c r="M87" s="66">
        <v>1</v>
      </c>
      <c r="N87" s="66">
        <v>1</v>
      </c>
      <c r="O87" s="68">
        <f t="shared" si="1"/>
        <v>5</v>
      </c>
    </row>
    <row r="88" spans="1:15" ht="112.35" customHeight="1" x14ac:dyDescent="0.25">
      <c r="A88" s="62" t="s">
        <v>8</v>
      </c>
      <c r="B88" s="62" t="s">
        <v>32</v>
      </c>
      <c r="C88" s="56" t="s">
        <v>22</v>
      </c>
      <c r="D88" s="63" t="s">
        <v>195</v>
      </c>
      <c r="E88" s="63" t="s">
        <v>14</v>
      </c>
      <c r="F88" s="60" t="s">
        <v>196</v>
      </c>
      <c r="G88" s="64" t="s">
        <v>343</v>
      </c>
      <c r="H88" s="64" t="s">
        <v>291</v>
      </c>
      <c r="I88" s="64" t="s">
        <v>186</v>
      </c>
      <c r="J88" s="64" t="s">
        <v>275</v>
      </c>
      <c r="K88" s="66">
        <v>1</v>
      </c>
      <c r="L88" s="66">
        <v>2</v>
      </c>
      <c r="M88" s="66">
        <v>1</v>
      </c>
      <c r="N88" s="66">
        <v>1</v>
      </c>
      <c r="O88" s="68">
        <f t="shared" si="1"/>
        <v>5</v>
      </c>
    </row>
    <row r="89" spans="1:15" ht="112.35" customHeight="1" x14ac:dyDescent="0.25">
      <c r="A89" s="62" t="s">
        <v>8</v>
      </c>
      <c r="B89" s="62" t="s">
        <v>32</v>
      </c>
      <c r="C89" s="56" t="s">
        <v>22</v>
      </c>
      <c r="D89" s="63" t="s">
        <v>279</v>
      </c>
      <c r="E89" s="63" t="s">
        <v>14</v>
      </c>
      <c r="F89" s="63" t="s">
        <v>280</v>
      </c>
      <c r="G89" s="64" t="s">
        <v>343</v>
      </c>
      <c r="H89" s="64" t="s">
        <v>291</v>
      </c>
      <c r="I89" s="64" t="s">
        <v>186</v>
      </c>
      <c r="J89" s="64" t="s">
        <v>275</v>
      </c>
      <c r="K89" s="66">
        <v>1</v>
      </c>
      <c r="L89" s="66">
        <v>2</v>
      </c>
      <c r="M89" s="66">
        <v>1</v>
      </c>
      <c r="N89" s="66">
        <v>1</v>
      </c>
      <c r="O89" s="68">
        <f t="shared" si="1"/>
        <v>5</v>
      </c>
    </row>
    <row r="90" spans="1:15" ht="112.35" customHeight="1" x14ac:dyDescent="0.25">
      <c r="A90" s="62" t="s">
        <v>8</v>
      </c>
      <c r="B90" s="62" t="s">
        <v>32</v>
      </c>
      <c r="C90" s="56" t="s">
        <v>22</v>
      </c>
      <c r="D90" s="63" t="s">
        <v>199</v>
      </c>
      <c r="E90" s="63" t="s">
        <v>11</v>
      </c>
      <c r="F90" s="63" t="s">
        <v>200</v>
      </c>
      <c r="G90" s="64" t="s">
        <v>343</v>
      </c>
      <c r="H90" s="64" t="s">
        <v>291</v>
      </c>
      <c r="I90" s="64" t="s">
        <v>186</v>
      </c>
      <c r="J90" s="64" t="s">
        <v>275</v>
      </c>
      <c r="K90" s="66">
        <v>1</v>
      </c>
      <c r="L90" s="66">
        <v>2</v>
      </c>
      <c r="M90" s="66">
        <v>1</v>
      </c>
      <c r="N90" s="66">
        <v>1</v>
      </c>
      <c r="O90" s="68">
        <f t="shared" si="1"/>
        <v>5</v>
      </c>
    </row>
    <row r="91" spans="1:15" ht="112.35" customHeight="1" x14ac:dyDescent="0.25">
      <c r="A91" s="62" t="s">
        <v>8</v>
      </c>
      <c r="B91" s="62" t="s">
        <v>32</v>
      </c>
      <c r="C91" s="56" t="s">
        <v>22</v>
      </c>
      <c r="D91" s="63" t="s">
        <v>232</v>
      </c>
      <c r="E91" s="63" t="s">
        <v>14</v>
      </c>
      <c r="F91" s="63" t="s">
        <v>232</v>
      </c>
      <c r="G91" s="64" t="s">
        <v>343</v>
      </c>
      <c r="H91" s="64" t="s">
        <v>291</v>
      </c>
      <c r="I91" s="64" t="s">
        <v>186</v>
      </c>
      <c r="J91" s="64" t="s">
        <v>275</v>
      </c>
      <c r="K91" s="66">
        <v>1</v>
      </c>
      <c r="L91" s="66">
        <v>2</v>
      </c>
      <c r="M91" s="66">
        <v>1</v>
      </c>
      <c r="N91" s="66">
        <v>1</v>
      </c>
      <c r="O91" s="68">
        <f t="shared" si="1"/>
        <v>5</v>
      </c>
    </row>
    <row r="92" spans="1:15" ht="112.35" customHeight="1" x14ac:dyDescent="0.25">
      <c r="A92" s="62" t="s">
        <v>8</v>
      </c>
      <c r="B92" s="62" t="s">
        <v>32</v>
      </c>
      <c r="C92" s="56" t="s">
        <v>22</v>
      </c>
      <c r="D92" s="63" t="s">
        <v>179</v>
      </c>
      <c r="E92" s="63" t="s">
        <v>13</v>
      </c>
      <c r="F92" s="60" t="s">
        <v>204</v>
      </c>
      <c r="G92" s="64" t="s">
        <v>344</v>
      </c>
      <c r="H92" s="64" t="s">
        <v>291</v>
      </c>
      <c r="I92" s="64" t="s">
        <v>186</v>
      </c>
      <c r="J92" s="64" t="s">
        <v>275</v>
      </c>
      <c r="K92" s="66">
        <v>1</v>
      </c>
      <c r="L92" s="66">
        <v>2</v>
      </c>
      <c r="M92" s="66">
        <v>1</v>
      </c>
      <c r="N92" s="66">
        <v>1</v>
      </c>
      <c r="O92" s="68">
        <f t="shared" si="1"/>
        <v>5</v>
      </c>
    </row>
    <row r="93" spans="1:15" ht="112.35" customHeight="1" x14ac:dyDescent="0.25">
      <c r="A93" s="62" t="s">
        <v>8</v>
      </c>
      <c r="B93" s="62" t="s">
        <v>32</v>
      </c>
      <c r="C93" s="56" t="s">
        <v>22</v>
      </c>
      <c r="D93" s="63" t="s">
        <v>179</v>
      </c>
      <c r="E93" s="63" t="s">
        <v>13</v>
      </c>
      <c r="F93" s="60" t="s">
        <v>208</v>
      </c>
      <c r="G93" s="64" t="s">
        <v>344</v>
      </c>
      <c r="H93" s="64" t="s">
        <v>291</v>
      </c>
      <c r="I93" s="64" t="s">
        <v>186</v>
      </c>
      <c r="J93" s="64" t="s">
        <v>275</v>
      </c>
      <c r="K93" s="66">
        <v>1</v>
      </c>
      <c r="L93" s="66">
        <v>2</v>
      </c>
      <c r="M93" s="66">
        <v>1</v>
      </c>
      <c r="N93" s="66">
        <v>1</v>
      </c>
      <c r="O93" s="68">
        <f t="shared" si="1"/>
        <v>5</v>
      </c>
    </row>
    <row r="94" spans="1:15" ht="112.35" customHeight="1" x14ac:dyDescent="0.25">
      <c r="A94" s="62" t="s">
        <v>8</v>
      </c>
      <c r="B94" s="62" t="s">
        <v>32</v>
      </c>
      <c r="C94" s="56" t="s">
        <v>22</v>
      </c>
      <c r="D94" s="63" t="s">
        <v>209</v>
      </c>
      <c r="E94" s="63" t="s">
        <v>13</v>
      </c>
      <c r="F94" s="63" t="s">
        <v>210</v>
      </c>
      <c r="G94" s="64" t="s">
        <v>345</v>
      </c>
      <c r="H94" s="64" t="s">
        <v>291</v>
      </c>
      <c r="I94" s="64" t="s">
        <v>186</v>
      </c>
      <c r="J94" s="64" t="s">
        <v>319</v>
      </c>
      <c r="K94" s="66">
        <v>1</v>
      </c>
      <c r="L94" s="66">
        <v>2</v>
      </c>
      <c r="M94" s="66">
        <v>1</v>
      </c>
      <c r="N94" s="66">
        <v>2</v>
      </c>
      <c r="O94" s="68">
        <f t="shared" si="1"/>
        <v>6</v>
      </c>
    </row>
    <row r="95" spans="1:15" ht="112.35" customHeight="1" x14ac:dyDescent="0.25">
      <c r="A95" s="62" t="s">
        <v>8</v>
      </c>
      <c r="B95" s="62" t="s">
        <v>32</v>
      </c>
      <c r="C95" s="56" t="s">
        <v>23</v>
      </c>
      <c r="D95" s="63" t="s">
        <v>166</v>
      </c>
      <c r="E95" s="63" t="s">
        <v>12</v>
      </c>
      <c r="F95" s="63" t="s">
        <v>337</v>
      </c>
      <c r="G95" s="64" t="s">
        <v>346</v>
      </c>
      <c r="H95" s="64" t="s">
        <v>291</v>
      </c>
      <c r="I95" s="64" t="s">
        <v>186</v>
      </c>
      <c r="J95" s="64" t="s">
        <v>275</v>
      </c>
      <c r="K95" s="66">
        <v>1</v>
      </c>
      <c r="L95" s="66">
        <v>2</v>
      </c>
      <c r="M95" s="66">
        <v>1</v>
      </c>
      <c r="N95" s="66">
        <v>1</v>
      </c>
      <c r="O95" s="68">
        <f t="shared" si="1"/>
        <v>5</v>
      </c>
    </row>
    <row r="96" spans="1:15" ht="112.35" customHeight="1" x14ac:dyDescent="0.25">
      <c r="A96" s="62" t="s">
        <v>8</v>
      </c>
      <c r="B96" s="62" t="s">
        <v>32</v>
      </c>
      <c r="C96" s="56" t="s">
        <v>23</v>
      </c>
      <c r="D96" s="63" t="s">
        <v>172</v>
      </c>
      <c r="E96" s="63" t="s">
        <v>12</v>
      </c>
      <c r="F96" s="63" t="s">
        <v>327</v>
      </c>
      <c r="G96" s="64" t="s">
        <v>347</v>
      </c>
      <c r="H96" s="64" t="s">
        <v>291</v>
      </c>
      <c r="I96" s="64" t="s">
        <v>186</v>
      </c>
      <c r="J96" s="64" t="s">
        <v>275</v>
      </c>
      <c r="K96" s="66">
        <v>1</v>
      </c>
      <c r="L96" s="66">
        <v>2</v>
      </c>
      <c r="M96" s="66">
        <v>1</v>
      </c>
      <c r="N96" s="66">
        <v>1</v>
      </c>
      <c r="O96" s="68">
        <f t="shared" si="1"/>
        <v>5</v>
      </c>
    </row>
    <row r="97" spans="1:15" ht="112.35" customHeight="1" x14ac:dyDescent="0.25">
      <c r="A97" s="62" t="s">
        <v>8</v>
      </c>
      <c r="B97" s="62" t="s">
        <v>32</v>
      </c>
      <c r="C97" s="56" t="s">
        <v>23</v>
      </c>
      <c r="D97" s="63" t="s">
        <v>251</v>
      </c>
      <c r="E97" s="63" t="s">
        <v>14</v>
      </c>
      <c r="F97" s="63" t="s">
        <v>329</v>
      </c>
      <c r="G97" s="64" t="s">
        <v>347</v>
      </c>
      <c r="H97" s="64" t="s">
        <v>291</v>
      </c>
      <c r="I97" s="64" t="s">
        <v>186</v>
      </c>
      <c r="J97" s="64" t="s">
        <v>348</v>
      </c>
      <c r="K97" s="66">
        <v>1</v>
      </c>
      <c r="L97" s="66">
        <v>2</v>
      </c>
      <c r="M97" s="66">
        <v>1</v>
      </c>
      <c r="N97" s="66">
        <v>2</v>
      </c>
      <c r="O97" s="68">
        <f t="shared" si="1"/>
        <v>6</v>
      </c>
    </row>
    <row r="98" spans="1:15" ht="112.35" customHeight="1" x14ac:dyDescent="0.25">
      <c r="A98" s="62" t="s">
        <v>8</v>
      </c>
      <c r="B98" s="62" t="s">
        <v>32</v>
      </c>
      <c r="C98" s="56" t="s">
        <v>23</v>
      </c>
      <c r="D98" s="63" t="s">
        <v>195</v>
      </c>
      <c r="E98" s="63" t="s">
        <v>14</v>
      </c>
      <c r="F98" s="60" t="s">
        <v>196</v>
      </c>
      <c r="G98" s="64" t="s">
        <v>349</v>
      </c>
      <c r="H98" s="64" t="s">
        <v>291</v>
      </c>
      <c r="I98" s="64" t="s">
        <v>186</v>
      </c>
      <c r="J98" s="64" t="s">
        <v>275</v>
      </c>
      <c r="K98" s="66">
        <v>1</v>
      </c>
      <c r="L98" s="66">
        <v>2</v>
      </c>
      <c r="M98" s="66">
        <v>1</v>
      </c>
      <c r="N98" s="66">
        <v>1</v>
      </c>
      <c r="O98" s="68">
        <f t="shared" si="1"/>
        <v>5</v>
      </c>
    </row>
    <row r="99" spans="1:15" ht="112.35" customHeight="1" x14ac:dyDescent="0.25">
      <c r="A99" s="62" t="s">
        <v>8</v>
      </c>
      <c r="B99" s="62" t="s">
        <v>32</v>
      </c>
      <c r="C99" s="56" t="s">
        <v>23</v>
      </c>
      <c r="D99" s="63" t="s">
        <v>279</v>
      </c>
      <c r="E99" s="63" t="s">
        <v>14</v>
      </c>
      <c r="F99" s="63" t="s">
        <v>280</v>
      </c>
      <c r="G99" s="64" t="s">
        <v>349</v>
      </c>
      <c r="H99" s="64" t="s">
        <v>291</v>
      </c>
      <c r="I99" s="64" t="s">
        <v>186</v>
      </c>
      <c r="J99" s="64" t="s">
        <v>275</v>
      </c>
      <c r="K99" s="66">
        <v>1</v>
      </c>
      <c r="L99" s="66">
        <v>2</v>
      </c>
      <c r="M99" s="66">
        <v>1</v>
      </c>
      <c r="N99" s="66">
        <v>1</v>
      </c>
      <c r="O99" s="68">
        <f t="shared" si="1"/>
        <v>5</v>
      </c>
    </row>
    <row r="100" spans="1:15" ht="112.35" customHeight="1" x14ac:dyDescent="0.25">
      <c r="A100" s="62" t="s">
        <v>8</v>
      </c>
      <c r="B100" s="62" t="s">
        <v>32</v>
      </c>
      <c r="C100" s="56" t="s">
        <v>23</v>
      </c>
      <c r="D100" s="63" t="s">
        <v>199</v>
      </c>
      <c r="E100" s="63" t="s">
        <v>11</v>
      </c>
      <c r="F100" s="63" t="s">
        <v>200</v>
      </c>
      <c r="G100" s="64" t="s">
        <v>349</v>
      </c>
      <c r="H100" s="64" t="s">
        <v>291</v>
      </c>
      <c r="I100" s="64" t="s">
        <v>186</v>
      </c>
      <c r="J100" s="64" t="s">
        <v>275</v>
      </c>
      <c r="K100" s="66">
        <v>1</v>
      </c>
      <c r="L100" s="66">
        <v>2</v>
      </c>
      <c r="M100" s="66">
        <v>1</v>
      </c>
      <c r="N100" s="66">
        <v>1</v>
      </c>
      <c r="O100" s="68">
        <f t="shared" si="1"/>
        <v>5</v>
      </c>
    </row>
    <row r="101" spans="1:15" ht="112.35" customHeight="1" x14ac:dyDescent="0.25">
      <c r="A101" s="62" t="s">
        <v>8</v>
      </c>
      <c r="B101" s="62" t="s">
        <v>32</v>
      </c>
      <c r="C101" s="56" t="s">
        <v>23</v>
      </c>
      <c r="D101" s="63" t="s">
        <v>232</v>
      </c>
      <c r="E101" s="63" t="s">
        <v>14</v>
      </c>
      <c r="F101" s="63" t="s">
        <v>232</v>
      </c>
      <c r="G101" s="64" t="s">
        <v>349</v>
      </c>
      <c r="H101" s="64" t="s">
        <v>291</v>
      </c>
      <c r="I101" s="64" t="s">
        <v>186</v>
      </c>
      <c r="J101" s="64" t="s">
        <v>275</v>
      </c>
      <c r="K101" s="66">
        <v>1</v>
      </c>
      <c r="L101" s="66">
        <v>2</v>
      </c>
      <c r="M101" s="66">
        <v>1</v>
      </c>
      <c r="N101" s="66">
        <v>1</v>
      </c>
      <c r="O101" s="68">
        <f t="shared" si="1"/>
        <v>5</v>
      </c>
    </row>
    <row r="102" spans="1:15" ht="112.35" customHeight="1" x14ac:dyDescent="0.25">
      <c r="A102" s="62" t="s">
        <v>8</v>
      </c>
      <c r="B102" s="62" t="s">
        <v>32</v>
      </c>
      <c r="C102" s="56" t="s">
        <v>23</v>
      </c>
      <c r="D102" s="63" t="s">
        <v>235</v>
      </c>
      <c r="E102" s="63" t="s">
        <v>11</v>
      </c>
      <c r="F102" s="63" t="s">
        <v>236</v>
      </c>
      <c r="G102" s="64" t="s">
        <v>350</v>
      </c>
      <c r="H102" s="64" t="s">
        <v>291</v>
      </c>
      <c r="I102" s="64" t="s">
        <v>186</v>
      </c>
      <c r="J102" s="64" t="s">
        <v>275</v>
      </c>
      <c r="K102" s="66">
        <v>1</v>
      </c>
      <c r="L102" s="66">
        <v>2</v>
      </c>
      <c r="M102" s="66">
        <v>1</v>
      </c>
      <c r="N102" s="66">
        <v>1</v>
      </c>
      <c r="O102" s="68">
        <f t="shared" si="1"/>
        <v>5</v>
      </c>
    </row>
    <row r="103" spans="1:15" ht="112.35" customHeight="1" x14ac:dyDescent="0.25">
      <c r="A103" s="62" t="s">
        <v>8</v>
      </c>
      <c r="B103" s="62" t="s">
        <v>32</v>
      </c>
      <c r="C103" s="56" t="s">
        <v>23</v>
      </c>
      <c r="D103" s="63" t="s">
        <v>179</v>
      </c>
      <c r="E103" s="63" t="s">
        <v>13</v>
      </c>
      <c r="F103" s="60" t="s">
        <v>204</v>
      </c>
      <c r="G103" s="64" t="s">
        <v>351</v>
      </c>
      <c r="H103" s="64" t="s">
        <v>291</v>
      </c>
      <c r="I103" s="64" t="s">
        <v>186</v>
      </c>
      <c r="J103" s="64" t="s">
        <v>275</v>
      </c>
      <c r="K103" s="66">
        <v>1</v>
      </c>
      <c r="L103" s="66">
        <v>2</v>
      </c>
      <c r="M103" s="66">
        <v>1</v>
      </c>
      <c r="N103" s="66">
        <v>1</v>
      </c>
      <c r="O103" s="68">
        <f t="shared" si="1"/>
        <v>5</v>
      </c>
    </row>
    <row r="104" spans="1:15" ht="112.35" customHeight="1" x14ac:dyDescent="0.25">
      <c r="A104" s="62" t="s">
        <v>8</v>
      </c>
      <c r="B104" s="62" t="s">
        <v>32</v>
      </c>
      <c r="C104" s="56" t="s">
        <v>23</v>
      </c>
      <c r="D104" s="63" t="s">
        <v>179</v>
      </c>
      <c r="E104" s="63" t="s">
        <v>13</v>
      </c>
      <c r="F104" s="60" t="s">
        <v>208</v>
      </c>
      <c r="G104" s="64" t="s">
        <v>351</v>
      </c>
      <c r="H104" s="64" t="s">
        <v>291</v>
      </c>
      <c r="I104" s="64" t="s">
        <v>186</v>
      </c>
      <c r="J104" s="64" t="s">
        <v>275</v>
      </c>
      <c r="K104" s="66">
        <v>1</v>
      </c>
      <c r="L104" s="66">
        <v>2</v>
      </c>
      <c r="M104" s="66">
        <v>1</v>
      </c>
      <c r="N104" s="66">
        <v>1</v>
      </c>
      <c r="O104" s="68">
        <f t="shared" si="1"/>
        <v>5</v>
      </c>
    </row>
    <row r="105" spans="1:15" ht="112.35" customHeight="1" x14ac:dyDescent="0.25">
      <c r="A105" s="62" t="s">
        <v>8</v>
      </c>
      <c r="B105" s="62" t="s">
        <v>32</v>
      </c>
      <c r="C105" s="56" t="s">
        <v>23</v>
      </c>
      <c r="D105" s="63" t="s">
        <v>209</v>
      </c>
      <c r="E105" s="63" t="s">
        <v>13</v>
      </c>
      <c r="F105" s="63" t="s">
        <v>210</v>
      </c>
      <c r="G105" s="64" t="s">
        <v>352</v>
      </c>
      <c r="H105" s="64" t="s">
        <v>291</v>
      </c>
      <c r="I105" s="64" t="s">
        <v>186</v>
      </c>
      <c r="J105" s="64" t="s">
        <v>319</v>
      </c>
      <c r="K105" s="66">
        <v>1</v>
      </c>
      <c r="L105" s="66">
        <v>2</v>
      </c>
      <c r="M105" s="66">
        <v>1</v>
      </c>
      <c r="N105" s="66">
        <v>2</v>
      </c>
      <c r="O105" s="68">
        <f t="shared" si="1"/>
        <v>6</v>
      </c>
    </row>
    <row r="106" spans="1:15" ht="112.35" customHeight="1" x14ac:dyDescent="0.25">
      <c r="A106" s="62" t="s">
        <v>8</v>
      </c>
      <c r="B106" s="62" t="s">
        <v>32</v>
      </c>
      <c r="C106" s="56" t="s">
        <v>23</v>
      </c>
      <c r="D106" s="63" t="s">
        <v>212</v>
      </c>
      <c r="E106" s="63" t="s">
        <v>14</v>
      </c>
      <c r="F106" s="63" t="s">
        <v>314</v>
      </c>
      <c r="G106" s="64" t="s">
        <v>349</v>
      </c>
      <c r="H106" s="64" t="s">
        <v>291</v>
      </c>
      <c r="I106" s="64" t="s">
        <v>186</v>
      </c>
      <c r="J106" s="64" t="s">
        <v>275</v>
      </c>
      <c r="K106" s="66">
        <v>1</v>
      </c>
      <c r="L106" s="66">
        <v>2</v>
      </c>
      <c r="M106" s="66">
        <v>1</v>
      </c>
      <c r="N106" s="66">
        <v>1</v>
      </c>
      <c r="O106" s="68">
        <f t="shared" si="1"/>
        <v>5</v>
      </c>
    </row>
    <row r="107" spans="1:15" ht="112.35" customHeight="1" x14ac:dyDescent="0.25">
      <c r="A107" s="62" t="s">
        <v>8</v>
      </c>
      <c r="B107" s="62" t="s">
        <v>32</v>
      </c>
      <c r="C107" s="56" t="s">
        <v>145</v>
      </c>
      <c r="D107" s="63" t="s">
        <v>166</v>
      </c>
      <c r="E107" s="63" t="s">
        <v>12</v>
      </c>
      <c r="F107" s="63" t="s">
        <v>337</v>
      </c>
      <c r="G107" s="64" t="s">
        <v>353</v>
      </c>
      <c r="H107" s="64" t="s">
        <v>228</v>
      </c>
      <c r="I107" s="64" t="s">
        <v>354</v>
      </c>
      <c r="J107" s="64" t="s">
        <v>355</v>
      </c>
      <c r="K107" s="66">
        <v>2</v>
      </c>
      <c r="L107" s="66">
        <v>2</v>
      </c>
      <c r="M107" s="66">
        <v>1</v>
      </c>
      <c r="N107" s="66">
        <v>1</v>
      </c>
      <c r="O107" s="68">
        <f t="shared" si="1"/>
        <v>6</v>
      </c>
    </row>
    <row r="108" spans="1:15" ht="112.35" customHeight="1" x14ac:dyDescent="0.25">
      <c r="A108" s="62" t="s">
        <v>8</v>
      </c>
      <c r="B108" s="62" t="s">
        <v>32</v>
      </c>
      <c r="C108" s="56" t="s">
        <v>145</v>
      </c>
      <c r="D108" s="63" t="s">
        <v>172</v>
      </c>
      <c r="E108" s="63" t="s">
        <v>12</v>
      </c>
      <c r="F108" s="63" t="s">
        <v>356</v>
      </c>
      <c r="G108" s="64" t="s">
        <v>353</v>
      </c>
      <c r="H108" s="64" t="s">
        <v>357</v>
      </c>
      <c r="I108" s="64" t="s">
        <v>354</v>
      </c>
      <c r="J108" s="64" t="s">
        <v>355</v>
      </c>
      <c r="K108" s="66">
        <v>2</v>
      </c>
      <c r="L108" s="66">
        <v>4</v>
      </c>
      <c r="M108" s="66">
        <v>2</v>
      </c>
      <c r="N108" s="66">
        <v>1</v>
      </c>
      <c r="O108" s="68">
        <f t="shared" si="1"/>
        <v>9</v>
      </c>
    </row>
    <row r="109" spans="1:15" ht="112.35" customHeight="1" x14ac:dyDescent="0.25">
      <c r="A109" s="62" t="s">
        <v>8</v>
      </c>
      <c r="B109" s="62" t="s">
        <v>32</v>
      </c>
      <c r="C109" s="56" t="s">
        <v>145</v>
      </c>
      <c r="D109" s="63" t="s">
        <v>172</v>
      </c>
      <c r="E109" s="63" t="s">
        <v>12</v>
      </c>
      <c r="F109" s="63" t="s">
        <v>358</v>
      </c>
      <c r="G109" s="64" t="s">
        <v>359</v>
      </c>
      <c r="H109" s="64" t="s">
        <v>291</v>
      </c>
      <c r="I109" s="64" t="s">
        <v>354</v>
      </c>
      <c r="J109" s="64" t="s">
        <v>360</v>
      </c>
      <c r="K109" s="66">
        <v>2</v>
      </c>
      <c r="L109" s="66">
        <v>2</v>
      </c>
      <c r="M109" s="66">
        <v>1</v>
      </c>
      <c r="N109" s="66">
        <v>1</v>
      </c>
      <c r="O109" s="68">
        <f t="shared" si="1"/>
        <v>6</v>
      </c>
    </row>
    <row r="110" spans="1:15" ht="112.35" customHeight="1" x14ac:dyDescent="0.25">
      <c r="A110" s="62" t="s">
        <v>8</v>
      </c>
      <c r="B110" s="62" t="s">
        <v>32</v>
      </c>
      <c r="C110" s="56" t="s">
        <v>145</v>
      </c>
      <c r="D110" s="63" t="s">
        <v>172</v>
      </c>
      <c r="E110" s="63" t="s">
        <v>12</v>
      </c>
      <c r="F110" s="63" t="s">
        <v>173</v>
      </c>
      <c r="G110" s="64" t="s">
        <v>353</v>
      </c>
      <c r="H110" s="64" t="s">
        <v>361</v>
      </c>
      <c r="I110" s="64" t="s">
        <v>354</v>
      </c>
      <c r="J110" s="64" t="s">
        <v>362</v>
      </c>
      <c r="K110" s="66">
        <v>2</v>
      </c>
      <c r="L110" s="66">
        <v>2</v>
      </c>
      <c r="M110" s="66">
        <v>1</v>
      </c>
      <c r="N110" s="66">
        <v>2</v>
      </c>
      <c r="O110" s="68">
        <f t="shared" si="1"/>
        <v>7</v>
      </c>
    </row>
    <row r="111" spans="1:15" ht="112.35" customHeight="1" x14ac:dyDescent="0.25">
      <c r="A111" s="62" t="s">
        <v>8</v>
      </c>
      <c r="B111" s="62" t="s">
        <v>32</v>
      </c>
      <c r="C111" s="56" t="s">
        <v>145</v>
      </c>
      <c r="D111" s="63" t="s">
        <v>251</v>
      </c>
      <c r="E111" s="63" t="s">
        <v>14</v>
      </c>
      <c r="F111" s="63" t="s">
        <v>329</v>
      </c>
      <c r="G111" s="64" t="s">
        <v>353</v>
      </c>
      <c r="H111" s="64" t="s">
        <v>361</v>
      </c>
      <c r="I111" s="64" t="s">
        <v>363</v>
      </c>
      <c r="J111" s="64" t="s">
        <v>364</v>
      </c>
      <c r="K111" s="66">
        <v>2</v>
      </c>
      <c r="L111" s="66">
        <v>2</v>
      </c>
      <c r="M111" s="66">
        <v>1</v>
      </c>
      <c r="N111" s="66">
        <v>2</v>
      </c>
      <c r="O111" s="68">
        <f t="shared" si="1"/>
        <v>7</v>
      </c>
    </row>
    <row r="112" spans="1:15" ht="112.35" customHeight="1" x14ac:dyDescent="0.25">
      <c r="A112" s="62" t="s">
        <v>8</v>
      </c>
      <c r="B112" s="62" t="s">
        <v>32</v>
      </c>
      <c r="C112" s="56" t="s">
        <v>145</v>
      </c>
      <c r="D112" s="63" t="s">
        <v>195</v>
      </c>
      <c r="E112" s="63" t="s">
        <v>14</v>
      </c>
      <c r="F112" s="60" t="s">
        <v>196</v>
      </c>
      <c r="G112" s="64" t="s">
        <v>365</v>
      </c>
      <c r="H112" s="64" t="s">
        <v>361</v>
      </c>
      <c r="I112" s="64" t="s">
        <v>186</v>
      </c>
      <c r="J112" s="64" t="s">
        <v>366</v>
      </c>
      <c r="K112" s="66">
        <v>1</v>
      </c>
      <c r="L112" s="66">
        <v>2</v>
      </c>
      <c r="M112" s="66">
        <v>1</v>
      </c>
      <c r="N112" s="66">
        <v>1</v>
      </c>
      <c r="O112" s="68">
        <f t="shared" si="1"/>
        <v>5</v>
      </c>
    </row>
    <row r="113" spans="1:15" ht="112.35" customHeight="1" x14ac:dyDescent="0.25">
      <c r="A113" s="62" t="s">
        <v>8</v>
      </c>
      <c r="B113" s="62" t="s">
        <v>32</v>
      </c>
      <c r="C113" s="56" t="s">
        <v>145</v>
      </c>
      <c r="D113" s="63" t="s">
        <v>199</v>
      </c>
      <c r="E113" s="63" t="s">
        <v>11</v>
      </c>
      <c r="F113" s="63" t="s">
        <v>200</v>
      </c>
      <c r="G113" s="64" t="s">
        <v>367</v>
      </c>
      <c r="H113" s="64" t="s">
        <v>361</v>
      </c>
      <c r="I113" s="64" t="s">
        <v>186</v>
      </c>
      <c r="J113" s="64" t="s">
        <v>368</v>
      </c>
      <c r="K113" s="66">
        <v>1</v>
      </c>
      <c r="L113" s="66">
        <v>2</v>
      </c>
      <c r="M113" s="66">
        <v>1</v>
      </c>
      <c r="N113" s="66">
        <v>2</v>
      </c>
      <c r="O113" s="68">
        <f t="shared" si="1"/>
        <v>6</v>
      </c>
    </row>
    <row r="114" spans="1:15" ht="112.35" customHeight="1" x14ac:dyDescent="0.25">
      <c r="A114" s="62" t="s">
        <v>8</v>
      </c>
      <c r="B114" s="62" t="s">
        <v>32</v>
      </c>
      <c r="C114" s="56" t="s">
        <v>145</v>
      </c>
      <c r="D114" s="63" t="s">
        <v>235</v>
      </c>
      <c r="E114" s="63" t="s">
        <v>11</v>
      </c>
      <c r="F114" s="63" t="s">
        <v>236</v>
      </c>
      <c r="G114" s="64" t="s">
        <v>369</v>
      </c>
      <c r="H114" s="64" t="s">
        <v>361</v>
      </c>
      <c r="I114" s="64" t="s">
        <v>186</v>
      </c>
      <c r="J114" s="64" t="s">
        <v>370</v>
      </c>
      <c r="K114" s="66">
        <v>1</v>
      </c>
      <c r="L114" s="66">
        <v>2</v>
      </c>
      <c r="M114" s="66">
        <v>1</v>
      </c>
      <c r="N114" s="66">
        <v>1</v>
      </c>
      <c r="O114" s="68">
        <f t="shared" si="1"/>
        <v>5</v>
      </c>
    </row>
    <row r="115" spans="1:15" ht="112.35" customHeight="1" x14ac:dyDescent="0.25">
      <c r="A115" s="62" t="s">
        <v>8</v>
      </c>
      <c r="B115" s="62" t="s">
        <v>32</v>
      </c>
      <c r="C115" s="56" t="s">
        <v>145</v>
      </c>
      <c r="D115" s="63" t="s">
        <v>179</v>
      </c>
      <c r="E115" s="63" t="s">
        <v>13</v>
      </c>
      <c r="F115" s="63" t="s">
        <v>315</v>
      </c>
      <c r="G115" s="64" t="s">
        <v>371</v>
      </c>
      <c r="H115" s="64" t="s">
        <v>228</v>
      </c>
      <c r="I115" s="64" t="s">
        <v>186</v>
      </c>
      <c r="J115" s="64" t="s">
        <v>372</v>
      </c>
      <c r="K115" s="66">
        <v>2</v>
      </c>
      <c r="L115" s="66">
        <v>2</v>
      </c>
      <c r="M115" s="66">
        <v>1</v>
      </c>
      <c r="N115" s="66">
        <v>2</v>
      </c>
      <c r="O115" s="68">
        <f t="shared" si="1"/>
        <v>7</v>
      </c>
    </row>
    <row r="116" spans="1:15" ht="112.35" customHeight="1" x14ac:dyDescent="0.25">
      <c r="A116" s="62" t="s">
        <v>8</v>
      </c>
      <c r="B116" s="62" t="s">
        <v>32</v>
      </c>
      <c r="C116" s="56" t="s">
        <v>145</v>
      </c>
      <c r="D116" s="63" t="s">
        <v>179</v>
      </c>
      <c r="E116" s="63" t="s">
        <v>13</v>
      </c>
      <c r="F116" s="63" t="s">
        <v>208</v>
      </c>
      <c r="G116" s="64" t="s">
        <v>373</v>
      </c>
      <c r="H116" s="64" t="s">
        <v>228</v>
      </c>
      <c r="I116" s="64" t="s">
        <v>186</v>
      </c>
      <c r="J116" s="64" t="s">
        <v>374</v>
      </c>
      <c r="K116" s="66">
        <v>1</v>
      </c>
      <c r="L116" s="66">
        <v>2</v>
      </c>
      <c r="M116" s="66">
        <v>1</v>
      </c>
      <c r="N116" s="66">
        <v>1</v>
      </c>
      <c r="O116" s="68">
        <f t="shared" si="1"/>
        <v>5</v>
      </c>
    </row>
    <row r="117" spans="1:15" ht="112.35" customHeight="1" x14ac:dyDescent="0.25">
      <c r="A117" s="62" t="s">
        <v>8</v>
      </c>
      <c r="B117" s="62" t="s">
        <v>32</v>
      </c>
      <c r="C117" s="56" t="s">
        <v>116</v>
      </c>
      <c r="D117" s="63" t="s">
        <v>166</v>
      </c>
      <c r="E117" s="63" t="s">
        <v>12</v>
      </c>
      <c r="F117" s="63" t="s">
        <v>337</v>
      </c>
      <c r="G117" s="64" t="s">
        <v>375</v>
      </c>
      <c r="H117" s="64" t="s">
        <v>228</v>
      </c>
      <c r="I117" s="64" t="s">
        <v>186</v>
      </c>
      <c r="J117" s="64" t="s">
        <v>376</v>
      </c>
      <c r="K117" s="66">
        <v>2</v>
      </c>
      <c r="L117" s="66">
        <v>2</v>
      </c>
      <c r="M117" s="66">
        <v>1</v>
      </c>
      <c r="N117" s="66">
        <v>2</v>
      </c>
      <c r="O117" s="68">
        <f t="shared" si="1"/>
        <v>7</v>
      </c>
    </row>
    <row r="118" spans="1:15" ht="112.35" customHeight="1" x14ac:dyDescent="0.25">
      <c r="A118" s="62" t="s">
        <v>8</v>
      </c>
      <c r="B118" s="62" t="s">
        <v>32</v>
      </c>
      <c r="C118" s="56" t="s">
        <v>116</v>
      </c>
      <c r="D118" s="63" t="s">
        <v>172</v>
      </c>
      <c r="E118" s="63" t="s">
        <v>12</v>
      </c>
      <c r="F118" s="63" t="s">
        <v>377</v>
      </c>
      <c r="G118" s="64" t="s">
        <v>375</v>
      </c>
      <c r="H118" s="64" t="s">
        <v>228</v>
      </c>
      <c r="I118" s="64" t="s">
        <v>186</v>
      </c>
      <c r="J118" s="64" t="s">
        <v>376</v>
      </c>
      <c r="K118" s="66">
        <v>3</v>
      </c>
      <c r="L118" s="66">
        <v>2</v>
      </c>
      <c r="M118" s="66">
        <v>1</v>
      </c>
      <c r="N118" s="66">
        <v>2</v>
      </c>
      <c r="O118" s="68">
        <f t="shared" si="1"/>
        <v>8</v>
      </c>
    </row>
    <row r="119" spans="1:15" ht="112.35" customHeight="1" x14ac:dyDescent="0.25">
      <c r="A119" s="62" t="s">
        <v>8</v>
      </c>
      <c r="B119" s="62" t="s">
        <v>32</v>
      </c>
      <c r="C119" s="56" t="s">
        <v>116</v>
      </c>
      <c r="D119" s="63" t="s">
        <v>172</v>
      </c>
      <c r="E119" s="63" t="s">
        <v>12</v>
      </c>
      <c r="F119" s="63" t="s">
        <v>358</v>
      </c>
      <c r="G119" s="64" t="s">
        <v>375</v>
      </c>
      <c r="H119" s="64" t="s">
        <v>228</v>
      </c>
      <c r="I119" s="64" t="s">
        <v>378</v>
      </c>
      <c r="J119" s="64" t="s">
        <v>379</v>
      </c>
      <c r="K119" s="66">
        <v>2</v>
      </c>
      <c r="L119" s="66">
        <v>2</v>
      </c>
      <c r="M119" s="66">
        <v>1</v>
      </c>
      <c r="N119" s="66">
        <v>1</v>
      </c>
      <c r="O119" s="68">
        <f t="shared" si="1"/>
        <v>6</v>
      </c>
    </row>
    <row r="120" spans="1:15" ht="112.35" customHeight="1" x14ac:dyDescent="0.25">
      <c r="A120" s="62" t="s">
        <v>8</v>
      </c>
      <c r="B120" s="62" t="s">
        <v>32</v>
      </c>
      <c r="C120" s="56" t="s">
        <v>116</v>
      </c>
      <c r="D120" s="63" t="s">
        <v>172</v>
      </c>
      <c r="E120" s="63" t="s">
        <v>12</v>
      </c>
      <c r="F120" s="63" t="s">
        <v>380</v>
      </c>
      <c r="G120" s="64" t="s">
        <v>381</v>
      </c>
      <c r="H120" s="64" t="s">
        <v>228</v>
      </c>
      <c r="I120" s="64" t="s">
        <v>186</v>
      </c>
      <c r="J120" s="64" t="s">
        <v>382</v>
      </c>
      <c r="K120" s="66">
        <v>3</v>
      </c>
      <c r="L120" s="66">
        <v>2</v>
      </c>
      <c r="M120" s="66">
        <v>1</v>
      </c>
      <c r="N120" s="66">
        <v>2</v>
      </c>
      <c r="O120" s="68">
        <f t="shared" si="1"/>
        <v>8</v>
      </c>
    </row>
    <row r="121" spans="1:15" ht="112.35" customHeight="1" x14ac:dyDescent="0.25">
      <c r="A121" s="62" t="s">
        <v>8</v>
      </c>
      <c r="B121" s="62" t="s">
        <v>32</v>
      </c>
      <c r="C121" s="56" t="s">
        <v>116</v>
      </c>
      <c r="D121" s="63" t="s">
        <v>251</v>
      </c>
      <c r="E121" s="63" t="s">
        <v>14</v>
      </c>
      <c r="F121" s="63" t="s">
        <v>329</v>
      </c>
      <c r="G121" s="64" t="s">
        <v>375</v>
      </c>
      <c r="H121" s="64" t="s">
        <v>228</v>
      </c>
      <c r="I121" s="64" t="s">
        <v>363</v>
      </c>
      <c r="J121" s="64" t="s">
        <v>364</v>
      </c>
      <c r="K121" s="66">
        <v>2</v>
      </c>
      <c r="L121" s="66">
        <v>2</v>
      </c>
      <c r="M121" s="66">
        <v>1</v>
      </c>
      <c r="N121" s="66">
        <v>2</v>
      </c>
      <c r="O121" s="68">
        <f t="shared" si="1"/>
        <v>7</v>
      </c>
    </row>
    <row r="122" spans="1:15" ht="112.35" customHeight="1" x14ac:dyDescent="0.25">
      <c r="A122" s="62" t="s">
        <v>8</v>
      </c>
      <c r="B122" s="62" t="s">
        <v>32</v>
      </c>
      <c r="C122" s="56" t="s">
        <v>116</v>
      </c>
      <c r="D122" s="63" t="s">
        <v>195</v>
      </c>
      <c r="E122" s="63" t="s">
        <v>14</v>
      </c>
      <c r="F122" s="60" t="s">
        <v>196</v>
      </c>
      <c r="G122" s="64" t="s">
        <v>383</v>
      </c>
      <c r="H122" s="64" t="s">
        <v>228</v>
      </c>
      <c r="I122" s="64" t="s">
        <v>186</v>
      </c>
      <c r="J122" s="64" t="s">
        <v>366</v>
      </c>
      <c r="K122" s="66">
        <v>1</v>
      </c>
      <c r="L122" s="66">
        <v>2</v>
      </c>
      <c r="M122" s="66">
        <v>1</v>
      </c>
      <c r="N122" s="66">
        <v>1</v>
      </c>
      <c r="O122" s="68">
        <f t="shared" si="1"/>
        <v>5</v>
      </c>
    </row>
    <row r="123" spans="1:15" ht="112.35" customHeight="1" x14ac:dyDescent="0.25">
      <c r="A123" s="62" t="s">
        <v>8</v>
      </c>
      <c r="B123" s="62" t="s">
        <v>32</v>
      </c>
      <c r="C123" s="56" t="s">
        <v>116</v>
      </c>
      <c r="D123" s="63" t="s">
        <v>199</v>
      </c>
      <c r="E123" s="63" t="s">
        <v>11</v>
      </c>
      <c r="F123" s="63" t="s">
        <v>384</v>
      </c>
      <c r="G123" s="64" t="s">
        <v>385</v>
      </c>
      <c r="H123" s="64" t="s">
        <v>228</v>
      </c>
      <c r="I123" s="64" t="s">
        <v>186</v>
      </c>
      <c r="J123" s="64" t="s">
        <v>386</v>
      </c>
      <c r="K123" s="66">
        <v>1</v>
      </c>
      <c r="L123" s="66">
        <v>2</v>
      </c>
      <c r="M123" s="66">
        <v>1</v>
      </c>
      <c r="N123" s="66">
        <v>2</v>
      </c>
      <c r="O123" s="68">
        <f t="shared" si="1"/>
        <v>6</v>
      </c>
    </row>
    <row r="124" spans="1:15" ht="112.35" customHeight="1" x14ac:dyDescent="0.25">
      <c r="A124" s="62" t="s">
        <v>8</v>
      </c>
      <c r="B124" s="62" t="s">
        <v>32</v>
      </c>
      <c r="C124" s="56" t="s">
        <v>116</v>
      </c>
      <c r="D124" s="63" t="s">
        <v>232</v>
      </c>
      <c r="E124" s="63" t="s">
        <v>14</v>
      </c>
      <c r="F124" s="63" t="s">
        <v>232</v>
      </c>
      <c r="G124" s="64" t="s">
        <v>387</v>
      </c>
      <c r="H124" s="64" t="s">
        <v>228</v>
      </c>
      <c r="I124" s="64" t="s">
        <v>186</v>
      </c>
      <c r="J124" s="64" t="s">
        <v>388</v>
      </c>
      <c r="K124" s="66">
        <v>2</v>
      </c>
      <c r="L124" s="66">
        <v>2</v>
      </c>
      <c r="M124" s="66">
        <v>1</v>
      </c>
      <c r="N124" s="66">
        <v>3</v>
      </c>
      <c r="O124" s="68">
        <f t="shared" si="1"/>
        <v>8</v>
      </c>
    </row>
    <row r="125" spans="1:15" ht="112.35" customHeight="1" x14ac:dyDescent="0.25">
      <c r="A125" s="62" t="s">
        <v>8</v>
      </c>
      <c r="B125" s="62" t="s">
        <v>32</v>
      </c>
      <c r="C125" s="56" t="s">
        <v>116</v>
      </c>
      <c r="D125" s="63" t="s">
        <v>235</v>
      </c>
      <c r="E125" s="63" t="s">
        <v>11</v>
      </c>
      <c r="F125" s="63" t="s">
        <v>236</v>
      </c>
      <c r="G125" s="64" t="s">
        <v>389</v>
      </c>
      <c r="H125" s="64" t="s">
        <v>228</v>
      </c>
      <c r="I125" s="64" t="s">
        <v>186</v>
      </c>
      <c r="J125" s="64" t="s">
        <v>370</v>
      </c>
      <c r="K125" s="66">
        <v>1</v>
      </c>
      <c r="L125" s="66">
        <v>2</v>
      </c>
      <c r="M125" s="66">
        <v>1</v>
      </c>
      <c r="N125" s="66">
        <v>1</v>
      </c>
      <c r="O125" s="68">
        <f t="shared" si="1"/>
        <v>5</v>
      </c>
    </row>
    <row r="126" spans="1:15" ht="112.35" customHeight="1" x14ac:dyDescent="0.25">
      <c r="A126" s="62" t="s">
        <v>8</v>
      </c>
      <c r="B126" s="62" t="s">
        <v>32</v>
      </c>
      <c r="C126" s="56" t="s">
        <v>116</v>
      </c>
      <c r="D126" s="63" t="s">
        <v>179</v>
      </c>
      <c r="E126" s="63" t="s">
        <v>13</v>
      </c>
      <c r="F126" s="63" t="s">
        <v>315</v>
      </c>
      <c r="G126" s="64" t="s">
        <v>390</v>
      </c>
      <c r="H126" s="64" t="s">
        <v>228</v>
      </c>
      <c r="I126" s="64" t="s">
        <v>378</v>
      </c>
      <c r="J126" s="64" t="s">
        <v>372</v>
      </c>
      <c r="K126" s="66">
        <v>2</v>
      </c>
      <c r="L126" s="66">
        <v>2</v>
      </c>
      <c r="M126" s="66">
        <v>1</v>
      </c>
      <c r="N126" s="66">
        <v>2</v>
      </c>
      <c r="O126" s="68">
        <f t="shared" si="1"/>
        <v>7</v>
      </c>
    </row>
    <row r="127" spans="1:15" ht="112.35" customHeight="1" x14ac:dyDescent="0.25">
      <c r="A127" s="62" t="s">
        <v>8</v>
      </c>
      <c r="B127" s="62" t="s">
        <v>32</v>
      </c>
      <c r="C127" s="56" t="s">
        <v>116</v>
      </c>
      <c r="D127" s="63" t="s">
        <v>179</v>
      </c>
      <c r="E127" s="63" t="s">
        <v>13</v>
      </c>
      <c r="F127" s="63" t="s">
        <v>208</v>
      </c>
      <c r="G127" s="64" t="s">
        <v>391</v>
      </c>
      <c r="H127" s="64" t="s">
        <v>228</v>
      </c>
      <c r="I127" s="64" t="s">
        <v>378</v>
      </c>
      <c r="J127" s="64" t="s">
        <v>376</v>
      </c>
      <c r="K127" s="66">
        <v>2</v>
      </c>
      <c r="L127" s="66">
        <v>2</v>
      </c>
      <c r="M127" s="66">
        <v>1</v>
      </c>
      <c r="N127" s="66">
        <v>2</v>
      </c>
      <c r="O127" s="68">
        <f t="shared" si="1"/>
        <v>7</v>
      </c>
    </row>
    <row r="128" spans="1:15" ht="112.35" customHeight="1" x14ac:dyDescent="0.25">
      <c r="A128" s="62" t="s">
        <v>8</v>
      </c>
      <c r="B128" s="62" t="s">
        <v>32</v>
      </c>
      <c r="C128" s="56" t="s">
        <v>116</v>
      </c>
      <c r="D128" s="63" t="s">
        <v>209</v>
      </c>
      <c r="E128" s="63" t="s">
        <v>13</v>
      </c>
      <c r="F128" s="63" t="s">
        <v>392</v>
      </c>
      <c r="G128" s="64" t="s">
        <v>393</v>
      </c>
      <c r="H128" s="64" t="s">
        <v>228</v>
      </c>
      <c r="I128" s="64" t="s">
        <v>186</v>
      </c>
      <c r="J128" s="64" t="s">
        <v>394</v>
      </c>
      <c r="K128" s="66">
        <v>1</v>
      </c>
      <c r="L128" s="66">
        <v>2</v>
      </c>
      <c r="M128" s="66">
        <v>1</v>
      </c>
      <c r="N128" s="66">
        <v>2</v>
      </c>
      <c r="O128" s="68">
        <f t="shared" si="1"/>
        <v>6</v>
      </c>
    </row>
    <row r="129" spans="1:15" ht="112.35" customHeight="1" x14ac:dyDescent="0.25">
      <c r="A129" s="62" t="s">
        <v>8</v>
      </c>
      <c r="B129" s="62" t="s">
        <v>32</v>
      </c>
      <c r="C129" s="56" t="s">
        <v>116</v>
      </c>
      <c r="D129" s="63" t="s">
        <v>188</v>
      </c>
      <c r="E129" s="63" t="s">
        <v>12</v>
      </c>
      <c r="F129" s="63" t="s">
        <v>395</v>
      </c>
      <c r="G129" s="64" t="s">
        <v>396</v>
      </c>
      <c r="H129" s="64" t="s">
        <v>228</v>
      </c>
      <c r="I129" s="64" t="s">
        <v>397</v>
      </c>
      <c r="J129" s="64" t="s">
        <v>398</v>
      </c>
      <c r="K129" s="66">
        <v>2</v>
      </c>
      <c r="L129" s="66">
        <v>2</v>
      </c>
      <c r="M129" s="66">
        <v>2</v>
      </c>
      <c r="N129" s="66">
        <v>1</v>
      </c>
      <c r="O129" s="68">
        <f t="shared" si="1"/>
        <v>7</v>
      </c>
    </row>
    <row r="130" spans="1:15" ht="112.35" customHeight="1" x14ac:dyDescent="0.25">
      <c r="A130" s="62" t="s">
        <v>8</v>
      </c>
      <c r="B130" s="62" t="s">
        <v>32</v>
      </c>
      <c r="C130" s="56" t="s">
        <v>25</v>
      </c>
      <c r="D130" s="63" t="s">
        <v>166</v>
      </c>
      <c r="E130" s="63" t="s">
        <v>12</v>
      </c>
      <c r="F130" s="63" t="s">
        <v>337</v>
      </c>
      <c r="G130" s="64" t="s">
        <v>399</v>
      </c>
      <c r="H130" s="64" t="s">
        <v>228</v>
      </c>
      <c r="I130" s="64" t="s">
        <v>186</v>
      </c>
      <c r="J130" s="64" t="s">
        <v>400</v>
      </c>
      <c r="K130" s="66">
        <v>3</v>
      </c>
      <c r="L130" s="66">
        <v>2</v>
      </c>
      <c r="M130" s="66">
        <v>1</v>
      </c>
      <c r="N130" s="66">
        <v>2</v>
      </c>
      <c r="O130" s="68">
        <f t="shared" si="1"/>
        <v>8</v>
      </c>
    </row>
    <row r="131" spans="1:15" ht="112.35" customHeight="1" x14ac:dyDescent="0.25">
      <c r="A131" s="62" t="s">
        <v>8</v>
      </c>
      <c r="B131" s="62" t="s">
        <v>32</v>
      </c>
      <c r="C131" s="56" t="s">
        <v>25</v>
      </c>
      <c r="D131" s="63" t="s">
        <v>172</v>
      </c>
      <c r="E131" s="63" t="s">
        <v>12</v>
      </c>
      <c r="F131" s="63" t="s">
        <v>358</v>
      </c>
      <c r="G131" s="64" t="s">
        <v>401</v>
      </c>
      <c r="H131" s="64" t="s">
        <v>228</v>
      </c>
      <c r="I131" s="64" t="s">
        <v>402</v>
      </c>
      <c r="J131" s="64" t="s">
        <v>403</v>
      </c>
      <c r="K131" s="66">
        <v>2</v>
      </c>
      <c r="L131" s="66">
        <v>2</v>
      </c>
      <c r="M131" s="66">
        <v>2</v>
      </c>
      <c r="N131" s="66">
        <v>3</v>
      </c>
      <c r="O131" s="68">
        <f t="shared" si="1"/>
        <v>9</v>
      </c>
    </row>
    <row r="132" spans="1:15" ht="112.35" customHeight="1" x14ac:dyDescent="0.25">
      <c r="A132" s="62" t="s">
        <v>8</v>
      </c>
      <c r="B132" s="62" t="s">
        <v>32</v>
      </c>
      <c r="C132" s="56" t="s">
        <v>25</v>
      </c>
      <c r="D132" s="63" t="s">
        <v>172</v>
      </c>
      <c r="E132" s="63" t="s">
        <v>12</v>
      </c>
      <c r="F132" s="63" t="s">
        <v>380</v>
      </c>
      <c r="G132" s="64" t="s">
        <v>404</v>
      </c>
      <c r="H132" s="64" t="s">
        <v>228</v>
      </c>
      <c r="I132" s="64" t="s">
        <v>186</v>
      </c>
      <c r="J132" s="64" t="s">
        <v>405</v>
      </c>
      <c r="K132" s="66">
        <v>2</v>
      </c>
      <c r="L132" s="66">
        <v>2</v>
      </c>
      <c r="M132" s="66">
        <v>1</v>
      </c>
      <c r="N132" s="66">
        <v>2</v>
      </c>
      <c r="O132" s="68">
        <f t="shared" si="1"/>
        <v>7</v>
      </c>
    </row>
    <row r="133" spans="1:15" ht="112.35" customHeight="1" x14ac:dyDescent="0.25">
      <c r="A133" s="62" t="s">
        <v>8</v>
      </c>
      <c r="B133" s="62" t="s">
        <v>32</v>
      </c>
      <c r="C133" s="56" t="s">
        <v>25</v>
      </c>
      <c r="D133" s="63" t="s">
        <v>199</v>
      </c>
      <c r="E133" s="63" t="s">
        <v>11</v>
      </c>
      <c r="F133" s="63" t="s">
        <v>406</v>
      </c>
      <c r="G133" s="64" t="s">
        <v>407</v>
      </c>
      <c r="H133" s="64" t="s">
        <v>228</v>
      </c>
      <c r="I133" s="64" t="s">
        <v>186</v>
      </c>
      <c r="J133" s="64" t="s">
        <v>408</v>
      </c>
      <c r="K133" s="66">
        <v>2</v>
      </c>
      <c r="L133" s="66">
        <v>2</v>
      </c>
      <c r="M133" s="66">
        <v>1</v>
      </c>
      <c r="N133" s="66">
        <v>2</v>
      </c>
      <c r="O133" s="68">
        <f t="shared" ref="O133:O196" si="2">SUM(K133:N133)</f>
        <v>7</v>
      </c>
    </row>
    <row r="134" spans="1:15" ht="112.35" customHeight="1" x14ac:dyDescent="0.25">
      <c r="A134" s="62" t="s">
        <v>8</v>
      </c>
      <c r="B134" s="62" t="s">
        <v>32</v>
      </c>
      <c r="C134" s="56" t="s">
        <v>25</v>
      </c>
      <c r="D134" s="63" t="s">
        <v>251</v>
      </c>
      <c r="E134" s="63" t="s">
        <v>14</v>
      </c>
      <c r="F134" s="63" t="s">
        <v>329</v>
      </c>
      <c r="G134" s="64" t="s">
        <v>409</v>
      </c>
      <c r="H134" s="64" t="s">
        <v>228</v>
      </c>
      <c r="I134" s="64" t="s">
        <v>186</v>
      </c>
      <c r="J134" s="64" t="s">
        <v>408</v>
      </c>
      <c r="K134" s="66">
        <v>2</v>
      </c>
      <c r="L134" s="66">
        <v>2</v>
      </c>
      <c r="M134" s="66">
        <v>1</v>
      </c>
      <c r="N134" s="66">
        <v>2</v>
      </c>
      <c r="O134" s="68">
        <f t="shared" si="2"/>
        <v>7</v>
      </c>
    </row>
    <row r="135" spans="1:15" ht="112.35" customHeight="1" x14ac:dyDescent="0.25">
      <c r="A135" s="62" t="s">
        <v>8</v>
      </c>
      <c r="B135" s="62" t="s">
        <v>32</v>
      </c>
      <c r="C135" s="56" t="s">
        <v>25</v>
      </c>
      <c r="D135" s="63" t="s">
        <v>232</v>
      </c>
      <c r="E135" s="63" t="s">
        <v>14</v>
      </c>
      <c r="F135" s="63" t="s">
        <v>232</v>
      </c>
      <c r="G135" s="64" t="s">
        <v>410</v>
      </c>
      <c r="H135" s="64" t="s">
        <v>228</v>
      </c>
      <c r="I135" s="64" t="s">
        <v>186</v>
      </c>
      <c r="J135" s="64" t="s">
        <v>411</v>
      </c>
      <c r="K135" s="66">
        <v>2</v>
      </c>
      <c r="L135" s="66">
        <v>2</v>
      </c>
      <c r="M135" s="66">
        <v>1</v>
      </c>
      <c r="N135" s="66">
        <v>3</v>
      </c>
      <c r="O135" s="68">
        <f t="shared" si="2"/>
        <v>8</v>
      </c>
    </row>
    <row r="136" spans="1:15" ht="112.35" customHeight="1" x14ac:dyDescent="0.25">
      <c r="A136" s="62" t="s">
        <v>8</v>
      </c>
      <c r="B136" s="62" t="s">
        <v>32</v>
      </c>
      <c r="C136" s="56" t="s">
        <v>25</v>
      </c>
      <c r="D136" s="63" t="s">
        <v>179</v>
      </c>
      <c r="E136" s="63" t="s">
        <v>13</v>
      </c>
      <c r="F136" s="63" t="s">
        <v>315</v>
      </c>
      <c r="G136" s="64" t="s">
        <v>412</v>
      </c>
      <c r="H136" s="64" t="s">
        <v>228</v>
      </c>
      <c r="I136" s="64" t="s">
        <v>413</v>
      </c>
      <c r="J136" s="64" t="s">
        <v>414</v>
      </c>
      <c r="K136" s="66">
        <v>2</v>
      </c>
      <c r="L136" s="66">
        <v>2</v>
      </c>
      <c r="M136" s="66">
        <v>2</v>
      </c>
      <c r="N136" s="66">
        <v>3</v>
      </c>
      <c r="O136" s="68">
        <f t="shared" si="2"/>
        <v>9</v>
      </c>
    </row>
    <row r="137" spans="1:15" ht="112.35" customHeight="1" x14ac:dyDescent="0.25">
      <c r="A137" s="62" t="s">
        <v>8</v>
      </c>
      <c r="B137" s="62" t="s">
        <v>32</v>
      </c>
      <c r="C137" s="56" t="s">
        <v>25</v>
      </c>
      <c r="D137" s="63" t="s">
        <v>179</v>
      </c>
      <c r="E137" s="63" t="s">
        <v>13</v>
      </c>
      <c r="F137" s="63" t="s">
        <v>208</v>
      </c>
      <c r="G137" s="64" t="s">
        <v>415</v>
      </c>
      <c r="H137" s="64" t="s">
        <v>228</v>
      </c>
      <c r="I137" s="64" t="s">
        <v>186</v>
      </c>
      <c r="J137" s="64" t="s">
        <v>379</v>
      </c>
      <c r="K137" s="66">
        <v>2</v>
      </c>
      <c r="L137" s="66">
        <v>2</v>
      </c>
      <c r="M137" s="66">
        <v>1</v>
      </c>
      <c r="N137" s="66">
        <v>1</v>
      </c>
      <c r="O137" s="68">
        <f t="shared" si="2"/>
        <v>6</v>
      </c>
    </row>
    <row r="138" spans="1:15" ht="112.35" customHeight="1" x14ac:dyDescent="0.25">
      <c r="A138" s="62" t="s">
        <v>8</v>
      </c>
      <c r="B138" s="62" t="s">
        <v>32</v>
      </c>
      <c r="C138" s="56" t="s">
        <v>25</v>
      </c>
      <c r="D138" s="63" t="s">
        <v>209</v>
      </c>
      <c r="E138" s="63" t="s">
        <v>13</v>
      </c>
      <c r="F138" s="63" t="s">
        <v>210</v>
      </c>
      <c r="G138" s="64" t="s">
        <v>416</v>
      </c>
      <c r="H138" s="64" t="s">
        <v>228</v>
      </c>
      <c r="I138" s="64" t="s">
        <v>186</v>
      </c>
      <c r="J138" s="64" t="s">
        <v>394</v>
      </c>
      <c r="K138" s="66">
        <v>1</v>
      </c>
      <c r="L138" s="66">
        <v>2</v>
      </c>
      <c r="M138" s="66">
        <v>1</v>
      </c>
      <c r="N138" s="66">
        <v>2</v>
      </c>
      <c r="O138" s="68">
        <f t="shared" si="2"/>
        <v>6</v>
      </c>
    </row>
    <row r="139" spans="1:15" ht="112.35" customHeight="1" x14ac:dyDescent="0.25">
      <c r="A139" s="62" t="s">
        <v>8</v>
      </c>
      <c r="B139" s="62" t="s">
        <v>32</v>
      </c>
      <c r="C139" s="56" t="s">
        <v>25</v>
      </c>
      <c r="D139" s="63" t="s">
        <v>183</v>
      </c>
      <c r="E139" s="63" t="s">
        <v>11</v>
      </c>
      <c r="F139" s="63" t="s">
        <v>417</v>
      </c>
      <c r="G139" s="64" t="s">
        <v>418</v>
      </c>
      <c r="H139" s="64" t="s">
        <v>228</v>
      </c>
      <c r="I139" s="64" t="s">
        <v>186</v>
      </c>
      <c r="J139" s="64" t="s">
        <v>419</v>
      </c>
      <c r="K139" s="66">
        <v>2</v>
      </c>
      <c r="L139" s="66">
        <v>2</v>
      </c>
      <c r="M139" s="66">
        <v>1</v>
      </c>
      <c r="N139" s="66">
        <v>1</v>
      </c>
      <c r="O139" s="68">
        <f t="shared" si="2"/>
        <v>6</v>
      </c>
    </row>
    <row r="140" spans="1:15" ht="112.35" customHeight="1" x14ac:dyDescent="0.25">
      <c r="A140" s="62" t="s">
        <v>8</v>
      </c>
      <c r="B140" s="62" t="s">
        <v>32</v>
      </c>
      <c r="C140" s="56" t="s">
        <v>26</v>
      </c>
      <c r="D140" s="63" t="s">
        <v>166</v>
      </c>
      <c r="E140" s="63" t="s">
        <v>12</v>
      </c>
      <c r="F140" s="63" t="s">
        <v>337</v>
      </c>
      <c r="G140" s="64" t="s">
        <v>420</v>
      </c>
      <c r="H140" s="64" t="s">
        <v>228</v>
      </c>
      <c r="I140" s="64" t="s">
        <v>186</v>
      </c>
      <c r="J140" s="64" t="s">
        <v>376</v>
      </c>
      <c r="K140" s="66">
        <v>2</v>
      </c>
      <c r="L140" s="66">
        <v>2</v>
      </c>
      <c r="M140" s="66">
        <v>1</v>
      </c>
      <c r="N140" s="66">
        <v>2</v>
      </c>
      <c r="O140" s="68">
        <f t="shared" si="2"/>
        <v>7</v>
      </c>
    </row>
    <row r="141" spans="1:15" ht="112.35" customHeight="1" x14ac:dyDescent="0.25">
      <c r="A141" s="62" t="s">
        <v>8</v>
      </c>
      <c r="B141" s="62" t="s">
        <v>32</v>
      </c>
      <c r="C141" s="56" t="s">
        <v>26</v>
      </c>
      <c r="D141" s="63" t="s">
        <v>172</v>
      </c>
      <c r="E141" s="63" t="s">
        <v>12</v>
      </c>
      <c r="F141" s="63" t="s">
        <v>421</v>
      </c>
      <c r="G141" s="64" t="s">
        <v>420</v>
      </c>
      <c r="H141" s="64" t="s">
        <v>228</v>
      </c>
      <c r="I141" s="64" t="s">
        <v>186</v>
      </c>
      <c r="J141" s="64" t="s">
        <v>422</v>
      </c>
      <c r="K141" s="66">
        <v>3</v>
      </c>
      <c r="L141" s="66">
        <v>2</v>
      </c>
      <c r="M141" s="66">
        <v>1</v>
      </c>
      <c r="N141" s="66">
        <v>3</v>
      </c>
      <c r="O141" s="68">
        <f t="shared" si="2"/>
        <v>9</v>
      </c>
    </row>
    <row r="142" spans="1:15" ht="112.35" customHeight="1" x14ac:dyDescent="0.25">
      <c r="A142" s="62" t="s">
        <v>8</v>
      </c>
      <c r="B142" s="62" t="s">
        <v>32</v>
      </c>
      <c r="C142" s="56" t="s">
        <v>26</v>
      </c>
      <c r="D142" s="63" t="s">
        <v>199</v>
      </c>
      <c r="E142" s="63" t="s">
        <v>11</v>
      </c>
      <c r="F142" s="63" t="s">
        <v>200</v>
      </c>
      <c r="G142" s="64" t="s">
        <v>423</v>
      </c>
      <c r="H142" s="64" t="s">
        <v>228</v>
      </c>
      <c r="I142" s="64" t="s">
        <v>186</v>
      </c>
      <c r="J142" s="64" t="s">
        <v>386</v>
      </c>
      <c r="K142" s="66">
        <v>1</v>
      </c>
      <c r="L142" s="66">
        <v>2</v>
      </c>
      <c r="M142" s="66">
        <v>1</v>
      </c>
      <c r="N142" s="66">
        <v>2</v>
      </c>
      <c r="O142" s="68">
        <f t="shared" si="2"/>
        <v>6</v>
      </c>
    </row>
    <row r="143" spans="1:15" ht="112.35" customHeight="1" x14ac:dyDescent="0.25">
      <c r="A143" s="62" t="s">
        <v>8</v>
      </c>
      <c r="B143" s="62" t="s">
        <v>32</v>
      </c>
      <c r="C143" s="56" t="s">
        <v>26</v>
      </c>
      <c r="D143" s="63" t="s">
        <v>179</v>
      </c>
      <c r="E143" s="63" t="s">
        <v>13</v>
      </c>
      <c r="F143" s="63" t="s">
        <v>424</v>
      </c>
      <c r="G143" s="64" t="s">
        <v>425</v>
      </c>
      <c r="H143" s="64" t="s">
        <v>228</v>
      </c>
      <c r="I143" s="64" t="s">
        <v>186</v>
      </c>
      <c r="J143" s="61" t="s">
        <v>426</v>
      </c>
      <c r="K143" s="66">
        <v>3</v>
      </c>
      <c r="L143" s="66">
        <v>2</v>
      </c>
      <c r="M143" s="66">
        <v>1</v>
      </c>
      <c r="N143" s="66">
        <v>3</v>
      </c>
      <c r="O143" s="68">
        <f t="shared" si="2"/>
        <v>9</v>
      </c>
    </row>
    <row r="144" spans="1:15" ht="112.35" customHeight="1" x14ac:dyDescent="0.25">
      <c r="A144" s="62" t="s">
        <v>8</v>
      </c>
      <c r="B144" s="62" t="s">
        <v>32</v>
      </c>
      <c r="C144" s="56" t="s">
        <v>26</v>
      </c>
      <c r="D144" s="63" t="s">
        <v>209</v>
      </c>
      <c r="E144" s="63" t="s">
        <v>13</v>
      </c>
      <c r="F144" s="63" t="s">
        <v>427</v>
      </c>
      <c r="G144" s="64" t="s">
        <v>428</v>
      </c>
      <c r="H144" s="64" t="s">
        <v>228</v>
      </c>
      <c r="I144" s="64" t="s">
        <v>186</v>
      </c>
      <c r="J144" s="64" t="s">
        <v>429</v>
      </c>
      <c r="K144" s="66">
        <v>2</v>
      </c>
      <c r="L144" s="66">
        <v>2</v>
      </c>
      <c r="M144" s="66">
        <v>1</v>
      </c>
      <c r="N144" s="66">
        <v>2</v>
      </c>
      <c r="O144" s="68">
        <f t="shared" si="2"/>
        <v>7</v>
      </c>
    </row>
    <row r="145" spans="1:15" ht="112.35" customHeight="1" x14ac:dyDescent="0.25">
      <c r="A145" s="62" t="s">
        <v>8</v>
      </c>
      <c r="B145" s="62" t="s">
        <v>32</v>
      </c>
      <c r="C145" s="56" t="s">
        <v>26</v>
      </c>
      <c r="D145" s="63" t="s">
        <v>183</v>
      </c>
      <c r="E145" s="63" t="s">
        <v>12</v>
      </c>
      <c r="F145" s="63" t="s">
        <v>430</v>
      </c>
      <c r="G145" s="64" t="s">
        <v>431</v>
      </c>
      <c r="H145" s="64" t="s">
        <v>228</v>
      </c>
      <c r="I145" s="64" t="s">
        <v>186</v>
      </c>
      <c r="J145" s="64" t="s">
        <v>432</v>
      </c>
      <c r="K145" s="66">
        <v>3</v>
      </c>
      <c r="L145" s="66">
        <v>2</v>
      </c>
      <c r="M145" s="66">
        <v>1</v>
      </c>
      <c r="N145" s="66">
        <v>3</v>
      </c>
      <c r="O145" s="68">
        <f t="shared" si="2"/>
        <v>9</v>
      </c>
    </row>
    <row r="146" spans="1:15" ht="112.35" customHeight="1" x14ac:dyDescent="0.25">
      <c r="A146" s="62" t="s">
        <v>8</v>
      </c>
      <c r="B146" s="62" t="s">
        <v>32</v>
      </c>
      <c r="C146" s="56" t="s">
        <v>27</v>
      </c>
      <c r="D146" s="63" t="s">
        <v>166</v>
      </c>
      <c r="E146" s="63" t="s">
        <v>12</v>
      </c>
      <c r="F146" s="63" t="s">
        <v>433</v>
      </c>
      <c r="G146" s="64" t="s">
        <v>434</v>
      </c>
      <c r="H146" s="64" t="s">
        <v>228</v>
      </c>
      <c r="I146" s="64" t="s">
        <v>186</v>
      </c>
      <c r="J146" s="61" t="s">
        <v>435</v>
      </c>
      <c r="K146" s="66">
        <v>3</v>
      </c>
      <c r="L146" s="66">
        <v>2</v>
      </c>
      <c r="M146" s="66">
        <v>1</v>
      </c>
      <c r="N146" s="66">
        <v>2</v>
      </c>
      <c r="O146" s="68">
        <f t="shared" si="2"/>
        <v>8</v>
      </c>
    </row>
    <row r="147" spans="1:15" ht="112.35" customHeight="1" x14ac:dyDescent="0.25">
      <c r="A147" s="62" t="s">
        <v>8</v>
      </c>
      <c r="B147" s="62" t="s">
        <v>32</v>
      </c>
      <c r="C147" s="56" t="s">
        <v>27</v>
      </c>
      <c r="D147" s="63" t="s">
        <v>172</v>
      </c>
      <c r="E147" s="63" t="s">
        <v>12</v>
      </c>
      <c r="F147" s="63" t="s">
        <v>327</v>
      </c>
      <c r="G147" s="64" t="s">
        <v>436</v>
      </c>
      <c r="H147" s="64" t="s">
        <v>228</v>
      </c>
      <c r="I147" s="64" t="s">
        <v>186</v>
      </c>
      <c r="J147" s="64" t="s">
        <v>437</v>
      </c>
      <c r="K147" s="66">
        <v>1</v>
      </c>
      <c r="L147" s="66">
        <v>2</v>
      </c>
      <c r="M147" s="66">
        <v>1</v>
      </c>
      <c r="N147" s="66">
        <v>1</v>
      </c>
      <c r="O147" s="68">
        <f t="shared" si="2"/>
        <v>5</v>
      </c>
    </row>
    <row r="148" spans="1:15" ht="112.35" customHeight="1" x14ac:dyDescent="0.25">
      <c r="A148" s="62" t="s">
        <v>8</v>
      </c>
      <c r="B148" s="62" t="s">
        <v>32</v>
      </c>
      <c r="C148" s="56" t="s">
        <v>27</v>
      </c>
      <c r="D148" s="63" t="s">
        <v>199</v>
      </c>
      <c r="E148" s="63" t="s">
        <v>11</v>
      </c>
      <c r="F148" s="63" t="s">
        <v>384</v>
      </c>
      <c r="G148" s="64" t="s">
        <v>438</v>
      </c>
      <c r="H148" s="64" t="s">
        <v>439</v>
      </c>
      <c r="I148" s="64" t="s">
        <v>186</v>
      </c>
      <c r="J148" s="64" t="s">
        <v>440</v>
      </c>
      <c r="K148" s="66">
        <v>3</v>
      </c>
      <c r="L148" s="66">
        <v>2</v>
      </c>
      <c r="M148" s="66">
        <v>1</v>
      </c>
      <c r="N148" s="66">
        <v>3</v>
      </c>
      <c r="O148" s="68">
        <f t="shared" si="2"/>
        <v>9</v>
      </c>
    </row>
    <row r="149" spans="1:15" ht="112.35" customHeight="1" x14ac:dyDescent="0.25">
      <c r="A149" s="62" t="s">
        <v>8</v>
      </c>
      <c r="B149" s="62" t="s">
        <v>32</v>
      </c>
      <c r="C149" s="56" t="s">
        <v>27</v>
      </c>
      <c r="D149" s="63" t="s">
        <v>251</v>
      </c>
      <c r="E149" s="63" t="s">
        <v>14</v>
      </c>
      <c r="F149" s="63" t="s">
        <v>329</v>
      </c>
      <c r="G149" s="64" t="s">
        <v>441</v>
      </c>
      <c r="H149" s="64" t="s">
        <v>439</v>
      </c>
      <c r="I149" s="64" t="s">
        <v>186</v>
      </c>
      <c r="J149" s="64" t="s">
        <v>442</v>
      </c>
      <c r="K149" s="66">
        <v>2</v>
      </c>
      <c r="L149" s="66">
        <v>2</v>
      </c>
      <c r="M149" s="66">
        <v>1</v>
      </c>
      <c r="N149" s="66">
        <v>3</v>
      </c>
      <c r="O149" s="68">
        <f t="shared" si="2"/>
        <v>8</v>
      </c>
    </row>
    <row r="150" spans="1:15" ht="112.35" customHeight="1" x14ac:dyDescent="0.25">
      <c r="A150" s="62" t="s">
        <v>8</v>
      </c>
      <c r="B150" s="62" t="s">
        <v>32</v>
      </c>
      <c r="C150" s="56" t="s">
        <v>27</v>
      </c>
      <c r="D150" s="63" t="s">
        <v>179</v>
      </c>
      <c r="E150" s="63" t="s">
        <v>13</v>
      </c>
      <c r="F150" s="63" t="s">
        <v>443</v>
      </c>
      <c r="G150" s="64" t="s">
        <v>444</v>
      </c>
      <c r="H150" s="64" t="s">
        <v>228</v>
      </c>
      <c r="I150" s="64" t="s">
        <v>186</v>
      </c>
      <c r="J150" s="61" t="s">
        <v>445</v>
      </c>
      <c r="K150" s="66">
        <v>2</v>
      </c>
      <c r="L150" s="66">
        <v>2</v>
      </c>
      <c r="M150" s="66">
        <v>1</v>
      </c>
      <c r="N150" s="66">
        <v>2</v>
      </c>
      <c r="O150" s="68">
        <f t="shared" si="2"/>
        <v>7</v>
      </c>
    </row>
    <row r="151" spans="1:15" ht="112.35" customHeight="1" x14ac:dyDescent="0.25">
      <c r="A151" s="62" t="s">
        <v>8</v>
      </c>
      <c r="B151" s="62" t="s">
        <v>32</v>
      </c>
      <c r="C151" s="56" t="s">
        <v>27</v>
      </c>
      <c r="D151" s="63" t="s">
        <v>209</v>
      </c>
      <c r="E151" s="63" t="s">
        <v>13</v>
      </c>
      <c r="F151" s="63" t="s">
        <v>446</v>
      </c>
      <c r="G151" s="64" t="s">
        <v>447</v>
      </c>
      <c r="H151" s="64" t="s">
        <v>228</v>
      </c>
      <c r="I151" s="64" t="s">
        <v>186</v>
      </c>
      <c r="J151" s="64" t="s">
        <v>448</v>
      </c>
      <c r="K151" s="66">
        <v>2</v>
      </c>
      <c r="L151" s="66">
        <v>2</v>
      </c>
      <c r="M151" s="66">
        <v>1</v>
      </c>
      <c r="N151" s="66">
        <v>2</v>
      </c>
      <c r="O151" s="68">
        <f t="shared" si="2"/>
        <v>7</v>
      </c>
    </row>
    <row r="152" spans="1:15" ht="112.35" customHeight="1" x14ac:dyDescent="0.25">
      <c r="A152" s="62" t="s">
        <v>8</v>
      </c>
      <c r="B152" s="62" t="s">
        <v>32</v>
      </c>
      <c r="C152" s="56" t="s">
        <v>27</v>
      </c>
      <c r="D152" s="63" t="s">
        <v>188</v>
      </c>
      <c r="E152" s="63" t="s">
        <v>12</v>
      </c>
      <c r="F152" s="60" t="s">
        <v>189</v>
      </c>
      <c r="G152" s="64" t="s">
        <v>449</v>
      </c>
      <c r="H152" s="64" t="s">
        <v>228</v>
      </c>
      <c r="I152" s="64" t="s">
        <v>186</v>
      </c>
      <c r="J152" s="64" t="s">
        <v>450</v>
      </c>
      <c r="K152" s="66">
        <v>2</v>
      </c>
      <c r="L152" s="66">
        <v>2</v>
      </c>
      <c r="M152" s="66">
        <v>1</v>
      </c>
      <c r="N152" s="66">
        <v>2</v>
      </c>
      <c r="O152" s="68">
        <f t="shared" si="2"/>
        <v>7</v>
      </c>
    </row>
    <row r="153" spans="1:15" ht="112.35" customHeight="1" x14ac:dyDescent="0.25">
      <c r="A153" s="62" t="s">
        <v>8</v>
      </c>
      <c r="B153" s="62" t="s">
        <v>32</v>
      </c>
      <c r="C153" s="56" t="s">
        <v>61</v>
      </c>
      <c r="D153" s="63" t="s">
        <v>166</v>
      </c>
      <c r="E153" s="63" t="s">
        <v>12</v>
      </c>
      <c r="F153" s="63" t="s">
        <v>337</v>
      </c>
      <c r="G153" s="64" t="s">
        <v>451</v>
      </c>
      <c r="H153" s="64" t="s">
        <v>228</v>
      </c>
      <c r="I153" s="64" t="s">
        <v>186</v>
      </c>
      <c r="J153" s="64" t="s">
        <v>437</v>
      </c>
      <c r="K153" s="66">
        <v>2</v>
      </c>
      <c r="L153" s="66">
        <v>2</v>
      </c>
      <c r="M153" s="66">
        <v>1</v>
      </c>
      <c r="N153" s="66">
        <v>1</v>
      </c>
      <c r="O153" s="68">
        <f t="shared" si="2"/>
        <v>6</v>
      </c>
    </row>
    <row r="154" spans="1:15" ht="112.35" customHeight="1" x14ac:dyDescent="0.25">
      <c r="A154" s="62" t="s">
        <v>8</v>
      </c>
      <c r="B154" s="62" t="s">
        <v>32</v>
      </c>
      <c r="C154" s="56" t="s">
        <v>61</v>
      </c>
      <c r="D154" s="63" t="s">
        <v>172</v>
      </c>
      <c r="E154" s="63" t="s">
        <v>12</v>
      </c>
      <c r="F154" s="63" t="s">
        <v>327</v>
      </c>
      <c r="G154" s="64" t="s">
        <v>451</v>
      </c>
      <c r="H154" s="64" t="s">
        <v>228</v>
      </c>
      <c r="I154" s="64" t="s">
        <v>186</v>
      </c>
      <c r="J154" s="64" t="s">
        <v>437</v>
      </c>
      <c r="K154" s="66">
        <v>2</v>
      </c>
      <c r="L154" s="66">
        <v>2</v>
      </c>
      <c r="M154" s="66">
        <v>1</v>
      </c>
      <c r="N154" s="66">
        <v>1</v>
      </c>
      <c r="O154" s="68">
        <f t="shared" si="2"/>
        <v>6</v>
      </c>
    </row>
    <row r="155" spans="1:15" ht="112.35" customHeight="1" x14ac:dyDescent="0.25">
      <c r="A155" s="62" t="s">
        <v>8</v>
      </c>
      <c r="B155" s="62" t="s">
        <v>32</v>
      </c>
      <c r="C155" s="56" t="s">
        <v>61</v>
      </c>
      <c r="D155" s="63" t="s">
        <v>199</v>
      </c>
      <c r="E155" s="63" t="s">
        <v>11</v>
      </c>
      <c r="F155" s="63" t="s">
        <v>384</v>
      </c>
      <c r="G155" s="64" t="s">
        <v>452</v>
      </c>
      <c r="H155" s="64" t="s">
        <v>439</v>
      </c>
      <c r="I155" s="64" t="s">
        <v>186</v>
      </c>
      <c r="J155" s="64" t="s">
        <v>453</v>
      </c>
      <c r="K155" s="66">
        <v>2</v>
      </c>
      <c r="L155" s="66">
        <v>2</v>
      </c>
      <c r="M155" s="66">
        <v>1</v>
      </c>
      <c r="N155" s="66">
        <v>2</v>
      </c>
      <c r="O155" s="68">
        <f t="shared" si="2"/>
        <v>7</v>
      </c>
    </row>
    <row r="156" spans="1:15" ht="112.35" customHeight="1" x14ac:dyDescent="0.25">
      <c r="A156" s="62" t="s">
        <v>8</v>
      </c>
      <c r="B156" s="62" t="s">
        <v>32</v>
      </c>
      <c r="C156" s="56" t="s">
        <v>61</v>
      </c>
      <c r="D156" s="63" t="s">
        <v>179</v>
      </c>
      <c r="E156" s="63" t="s">
        <v>13</v>
      </c>
      <c r="F156" s="60" t="s">
        <v>454</v>
      </c>
      <c r="G156" s="64" t="s">
        <v>455</v>
      </c>
      <c r="H156" s="64" t="s">
        <v>228</v>
      </c>
      <c r="I156" s="64" t="s">
        <v>186</v>
      </c>
      <c r="J156" s="64" t="s">
        <v>372</v>
      </c>
      <c r="K156" s="66">
        <v>2</v>
      </c>
      <c r="L156" s="66">
        <v>2</v>
      </c>
      <c r="M156" s="66">
        <v>1</v>
      </c>
      <c r="N156" s="66">
        <v>2</v>
      </c>
      <c r="O156" s="68">
        <f t="shared" si="2"/>
        <v>7</v>
      </c>
    </row>
    <row r="157" spans="1:15" ht="112.35" customHeight="1" x14ac:dyDescent="0.25">
      <c r="A157" s="62" t="s">
        <v>8</v>
      </c>
      <c r="B157" s="62" t="s">
        <v>32</v>
      </c>
      <c r="C157" s="56" t="s">
        <v>61</v>
      </c>
      <c r="D157" s="63" t="s">
        <v>188</v>
      </c>
      <c r="E157" s="63" t="s">
        <v>12</v>
      </c>
      <c r="F157" s="60" t="s">
        <v>189</v>
      </c>
      <c r="G157" s="64" t="s">
        <v>456</v>
      </c>
      <c r="H157" s="64" t="s">
        <v>228</v>
      </c>
      <c r="I157" s="64" t="s">
        <v>186</v>
      </c>
      <c r="J157" s="64" t="s">
        <v>450</v>
      </c>
      <c r="K157" s="66">
        <v>2</v>
      </c>
      <c r="L157" s="66">
        <v>2</v>
      </c>
      <c r="M157" s="66">
        <v>1</v>
      </c>
      <c r="N157" s="66">
        <v>2</v>
      </c>
      <c r="O157" s="68">
        <f t="shared" si="2"/>
        <v>7</v>
      </c>
    </row>
    <row r="158" spans="1:15" ht="112.35" customHeight="1" x14ac:dyDescent="0.25">
      <c r="A158" s="62" t="s">
        <v>8</v>
      </c>
      <c r="B158" s="62" t="s">
        <v>32</v>
      </c>
      <c r="C158" s="56" t="s">
        <v>62</v>
      </c>
      <c r="D158" s="63" t="s">
        <v>166</v>
      </c>
      <c r="E158" s="63" t="s">
        <v>12</v>
      </c>
      <c r="F158" s="63" t="s">
        <v>337</v>
      </c>
      <c r="G158" s="64" t="s">
        <v>457</v>
      </c>
      <c r="H158" s="64" t="s">
        <v>228</v>
      </c>
      <c r="I158" s="64" t="s">
        <v>186</v>
      </c>
      <c r="J158" s="64" t="s">
        <v>400</v>
      </c>
      <c r="K158" s="66">
        <v>3</v>
      </c>
      <c r="L158" s="66">
        <v>2</v>
      </c>
      <c r="M158" s="66">
        <v>1</v>
      </c>
      <c r="N158" s="66">
        <v>2</v>
      </c>
      <c r="O158" s="68">
        <f t="shared" si="2"/>
        <v>8</v>
      </c>
    </row>
    <row r="159" spans="1:15" ht="112.35" customHeight="1" x14ac:dyDescent="0.25">
      <c r="A159" s="62" t="s">
        <v>8</v>
      </c>
      <c r="B159" s="62" t="s">
        <v>32</v>
      </c>
      <c r="C159" s="56" t="s">
        <v>62</v>
      </c>
      <c r="D159" s="63" t="s">
        <v>172</v>
      </c>
      <c r="E159" s="63" t="s">
        <v>12</v>
      </c>
      <c r="F159" s="63" t="s">
        <v>327</v>
      </c>
      <c r="G159" s="64" t="s">
        <v>457</v>
      </c>
      <c r="H159" s="64" t="s">
        <v>228</v>
      </c>
      <c r="I159" s="64" t="s">
        <v>186</v>
      </c>
      <c r="J159" s="64" t="s">
        <v>437</v>
      </c>
      <c r="K159" s="66">
        <v>3</v>
      </c>
      <c r="L159" s="66">
        <v>2</v>
      </c>
      <c r="M159" s="66">
        <v>1</v>
      </c>
      <c r="N159" s="66">
        <v>1</v>
      </c>
      <c r="O159" s="68">
        <f t="shared" si="2"/>
        <v>7</v>
      </c>
    </row>
    <row r="160" spans="1:15" ht="112.35" customHeight="1" x14ac:dyDescent="0.25">
      <c r="A160" s="62" t="s">
        <v>8</v>
      </c>
      <c r="B160" s="62" t="s">
        <v>32</v>
      </c>
      <c r="C160" s="56" t="s">
        <v>62</v>
      </c>
      <c r="D160" s="63" t="s">
        <v>251</v>
      </c>
      <c r="E160" s="63" t="s">
        <v>14</v>
      </c>
      <c r="F160" s="63" t="s">
        <v>329</v>
      </c>
      <c r="G160" s="64" t="s">
        <v>458</v>
      </c>
      <c r="H160" s="64" t="s">
        <v>439</v>
      </c>
      <c r="I160" s="64" t="s">
        <v>186</v>
      </c>
      <c r="J160" s="64" t="s">
        <v>442</v>
      </c>
      <c r="K160" s="66">
        <v>2</v>
      </c>
      <c r="L160" s="66">
        <v>2</v>
      </c>
      <c r="M160" s="66">
        <v>1</v>
      </c>
      <c r="N160" s="66">
        <v>3</v>
      </c>
      <c r="O160" s="68">
        <f t="shared" si="2"/>
        <v>8</v>
      </c>
    </row>
    <row r="161" spans="1:15" ht="112.35" customHeight="1" x14ac:dyDescent="0.25">
      <c r="A161" s="62" t="s">
        <v>8</v>
      </c>
      <c r="B161" s="62" t="s">
        <v>32</v>
      </c>
      <c r="C161" s="56" t="s">
        <v>62</v>
      </c>
      <c r="D161" s="63" t="s">
        <v>199</v>
      </c>
      <c r="E161" s="63" t="s">
        <v>11</v>
      </c>
      <c r="F161" s="63" t="s">
        <v>384</v>
      </c>
      <c r="G161" s="64" t="s">
        <v>459</v>
      </c>
      <c r="H161" s="64" t="s">
        <v>439</v>
      </c>
      <c r="I161" s="64" t="s">
        <v>186</v>
      </c>
      <c r="J161" s="64" t="s">
        <v>453</v>
      </c>
      <c r="K161" s="66">
        <v>2</v>
      </c>
      <c r="L161" s="66">
        <v>2</v>
      </c>
      <c r="M161" s="66">
        <v>1</v>
      </c>
      <c r="N161" s="66">
        <v>2</v>
      </c>
      <c r="O161" s="68">
        <f t="shared" si="2"/>
        <v>7</v>
      </c>
    </row>
    <row r="162" spans="1:15" ht="112.35" customHeight="1" x14ac:dyDescent="0.25">
      <c r="A162" s="62" t="s">
        <v>8</v>
      </c>
      <c r="B162" s="62" t="s">
        <v>32</v>
      </c>
      <c r="C162" s="56" t="s">
        <v>62</v>
      </c>
      <c r="D162" s="63" t="s">
        <v>179</v>
      </c>
      <c r="E162" s="63" t="s">
        <v>13</v>
      </c>
      <c r="F162" s="63" t="s">
        <v>315</v>
      </c>
      <c r="G162" s="64" t="s">
        <v>460</v>
      </c>
      <c r="H162" s="64" t="s">
        <v>228</v>
      </c>
      <c r="I162" s="64" t="s">
        <v>186</v>
      </c>
      <c r="J162" s="64" t="s">
        <v>372</v>
      </c>
      <c r="K162" s="66">
        <v>3</v>
      </c>
      <c r="L162" s="66">
        <v>2</v>
      </c>
      <c r="M162" s="66">
        <v>1</v>
      </c>
      <c r="N162" s="66">
        <v>2</v>
      </c>
      <c r="O162" s="68">
        <f t="shared" si="2"/>
        <v>8</v>
      </c>
    </row>
    <row r="163" spans="1:15" ht="112.35" customHeight="1" x14ac:dyDescent="0.25">
      <c r="A163" s="62" t="s">
        <v>8</v>
      </c>
      <c r="B163" s="62" t="s">
        <v>32</v>
      </c>
      <c r="C163" s="56" t="s">
        <v>62</v>
      </c>
      <c r="D163" s="63" t="s">
        <v>179</v>
      </c>
      <c r="E163" s="63" t="s">
        <v>13</v>
      </c>
      <c r="F163" s="63" t="s">
        <v>208</v>
      </c>
      <c r="G163" s="64" t="s">
        <v>460</v>
      </c>
      <c r="H163" s="64" t="s">
        <v>228</v>
      </c>
      <c r="I163" s="64" t="s">
        <v>186</v>
      </c>
      <c r="J163" s="64" t="s">
        <v>400</v>
      </c>
      <c r="K163" s="66">
        <v>3</v>
      </c>
      <c r="L163" s="66">
        <v>2</v>
      </c>
      <c r="M163" s="66">
        <v>1</v>
      </c>
      <c r="N163" s="66">
        <v>2</v>
      </c>
      <c r="O163" s="68">
        <f t="shared" si="2"/>
        <v>8</v>
      </c>
    </row>
    <row r="164" spans="1:15" ht="112.35" customHeight="1" x14ac:dyDescent="0.25">
      <c r="A164" s="62" t="s">
        <v>8</v>
      </c>
      <c r="B164" s="62" t="s">
        <v>32</v>
      </c>
      <c r="C164" s="56" t="s">
        <v>28</v>
      </c>
      <c r="D164" s="63" t="s">
        <v>166</v>
      </c>
      <c r="E164" s="63" t="s">
        <v>12</v>
      </c>
      <c r="F164" s="63" t="s">
        <v>337</v>
      </c>
      <c r="G164" s="64" t="s">
        <v>461</v>
      </c>
      <c r="H164" s="64" t="s">
        <v>462</v>
      </c>
      <c r="I164" s="64" t="s">
        <v>186</v>
      </c>
      <c r="J164" s="64" t="s">
        <v>463</v>
      </c>
      <c r="K164" s="66">
        <v>2</v>
      </c>
      <c r="L164" s="66">
        <v>2</v>
      </c>
      <c r="M164" s="66">
        <v>1</v>
      </c>
      <c r="N164" s="66">
        <v>1</v>
      </c>
      <c r="O164" s="68">
        <f t="shared" si="2"/>
        <v>6</v>
      </c>
    </row>
    <row r="165" spans="1:15" ht="112.35" customHeight="1" x14ac:dyDescent="0.25">
      <c r="A165" s="62" t="s">
        <v>8</v>
      </c>
      <c r="B165" s="62" t="s">
        <v>32</v>
      </c>
      <c r="C165" s="56" t="s">
        <v>28</v>
      </c>
      <c r="D165" s="63" t="s">
        <v>172</v>
      </c>
      <c r="E165" s="63" t="s">
        <v>12</v>
      </c>
      <c r="F165" s="63" t="s">
        <v>327</v>
      </c>
      <c r="G165" s="64" t="s">
        <v>461</v>
      </c>
      <c r="H165" s="64" t="s">
        <v>462</v>
      </c>
      <c r="I165" s="64" t="s">
        <v>186</v>
      </c>
      <c r="J165" s="64" t="s">
        <v>463</v>
      </c>
      <c r="K165" s="66">
        <v>2</v>
      </c>
      <c r="L165" s="66">
        <v>2</v>
      </c>
      <c r="M165" s="66">
        <v>1</v>
      </c>
      <c r="N165" s="66">
        <v>1</v>
      </c>
      <c r="O165" s="68">
        <f t="shared" si="2"/>
        <v>6</v>
      </c>
    </row>
    <row r="166" spans="1:15" ht="112.35" customHeight="1" x14ac:dyDescent="0.25">
      <c r="A166" s="62" t="s">
        <v>8</v>
      </c>
      <c r="B166" s="62" t="s">
        <v>32</v>
      </c>
      <c r="C166" s="56" t="s">
        <v>28</v>
      </c>
      <c r="D166" s="63" t="s">
        <v>251</v>
      </c>
      <c r="E166" s="63" t="s">
        <v>14</v>
      </c>
      <c r="F166" s="63" t="s">
        <v>329</v>
      </c>
      <c r="G166" s="64" t="s">
        <v>464</v>
      </c>
      <c r="H166" s="64" t="s">
        <v>439</v>
      </c>
      <c r="I166" s="64" t="s">
        <v>186</v>
      </c>
      <c r="J166" s="64" t="s">
        <v>442</v>
      </c>
      <c r="K166" s="66">
        <v>2</v>
      </c>
      <c r="L166" s="66">
        <v>2</v>
      </c>
      <c r="M166" s="66">
        <v>1</v>
      </c>
      <c r="N166" s="66">
        <v>3</v>
      </c>
      <c r="O166" s="68">
        <f t="shared" si="2"/>
        <v>8</v>
      </c>
    </row>
    <row r="167" spans="1:15" ht="112.35" customHeight="1" x14ac:dyDescent="0.25">
      <c r="A167" s="62" t="s">
        <v>8</v>
      </c>
      <c r="B167" s="62" t="s">
        <v>32</v>
      </c>
      <c r="C167" s="56" t="s">
        <v>28</v>
      </c>
      <c r="D167" s="63" t="s">
        <v>199</v>
      </c>
      <c r="E167" s="63" t="s">
        <v>11</v>
      </c>
      <c r="F167" s="63" t="s">
        <v>384</v>
      </c>
      <c r="G167" s="64" t="s">
        <v>465</v>
      </c>
      <c r="H167" s="64" t="s">
        <v>439</v>
      </c>
      <c r="I167" s="64" t="s">
        <v>186</v>
      </c>
      <c r="J167" s="64" t="s">
        <v>466</v>
      </c>
      <c r="K167" s="66">
        <v>2</v>
      </c>
      <c r="L167" s="66">
        <v>2</v>
      </c>
      <c r="M167" s="66">
        <v>1</v>
      </c>
      <c r="N167" s="66">
        <v>1</v>
      </c>
      <c r="O167" s="68">
        <f t="shared" si="2"/>
        <v>6</v>
      </c>
    </row>
    <row r="168" spans="1:15" ht="112.35" customHeight="1" x14ac:dyDescent="0.25">
      <c r="A168" s="62" t="s">
        <v>8</v>
      </c>
      <c r="B168" s="62" t="s">
        <v>32</v>
      </c>
      <c r="C168" s="56" t="s">
        <v>28</v>
      </c>
      <c r="D168" s="63" t="s">
        <v>232</v>
      </c>
      <c r="E168" s="63" t="s">
        <v>14</v>
      </c>
      <c r="F168" s="63" t="s">
        <v>232</v>
      </c>
      <c r="G168" s="64" t="s">
        <v>467</v>
      </c>
      <c r="H168" s="64" t="s">
        <v>228</v>
      </c>
      <c r="I168" s="64" t="s">
        <v>186</v>
      </c>
      <c r="J168" s="64" t="s">
        <v>468</v>
      </c>
      <c r="K168" s="66">
        <v>2</v>
      </c>
      <c r="L168" s="66">
        <v>2</v>
      </c>
      <c r="M168" s="66">
        <v>1</v>
      </c>
      <c r="N168" s="66">
        <v>1</v>
      </c>
      <c r="O168" s="68">
        <f t="shared" si="2"/>
        <v>6</v>
      </c>
    </row>
    <row r="169" spans="1:15" ht="112.35" customHeight="1" x14ac:dyDescent="0.25">
      <c r="A169" s="62" t="s">
        <v>8</v>
      </c>
      <c r="B169" s="62" t="s">
        <v>32</v>
      </c>
      <c r="C169" s="56" t="s">
        <v>28</v>
      </c>
      <c r="D169" s="63" t="s">
        <v>179</v>
      </c>
      <c r="E169" s="63" t="s">
        <v>13</v>
      </c>
      <c r="F169" s="63" t="s">
        <v>315</v>
      </c>
      <c r="G169" s="64" t="s">
        <v>469</v>
      </c>
      <c r="H169" s="64" t="s">
        <v>228</v>
      </c>
      <c r="I169" s="64" t="s">
        <v>186</v>
      </c>
      <c r="J169" s="64" t="s">
        <v>437</v>
      </c>
      <c r="K169" s="66">
        <v>1</v>
      </c>
      <c r="L169" s="66">
        <v>2</v>
      </c>
      <c r="M169" s="66">
        <v>1</v>
      </c>
      <c r="N169" s="66">
        <v>1</v>
      </c>
      <c r="O169" s="68">
        <f t="shared" si="2"/>
        <v>5</v>
      </c>
    </row>
    <row r="170" spans="1:15" ht="112.35" customHeight="1" x14ac:dyDescent="0.25">
      <c r="A170" s="62" t="s">
        <v>8</v>
      </c>
      <c r="B170" s="62" t="s">
        <v>32</v>
      </c>
      <c r="C170" s="56" t="s">
        <v>28</v>
      </c>
      <c r="D170" s="63" t="s">
        <v>179</v>
      </c>
      <c r="E170" s="63" t="s">
        <v>13</v>
      </c>
      <c r="F170" s="63" t="s">
        <v>208</v>
      </c>
      <c r="G170" s="64" t="s">
        <v>469</v>
      </c>
      <c r="H170" s="64" t="s">
        <v>228</v>
      </c>
      <c r="I170" s="64" t="s">
        <v>186</v>
      </c>
      <c r="J170" s="64" t="s">
        <v>437</v>
      </c>
      <c r="K170" s="66">
        <v>1</v>
      </c>
      <c r="L170" s="66">
        <v>2</v>
      </c>
      <c r="M170" s="66">
        <v>1</v>
      </c>
      <c r="N170" s="66">
        <v>1</v>
      </c>
      <c r="O170" s="68">
        <f t="shared" si="2"/>
        <v>5</v>
      </c>
    </row>
    <row r="171" spans="1:15" ht="112.35" customHeight="1" x14ac:dyDescent="0.25">
      <c r="A171" s="62" t="s">
        <v>8</v>
      </c>
      <c r="B171" s="62" t="s">
        <v>32</v>
      </c>
      <c r="C171" s="56" t="s">
        <v>28</v>
      </c>
      <c r="D171" s="63" t="s">
        <v>188</v>
      </c>
      <c r="E171" s="63" t="s">
        <v>14</v>
      </c>
      <c r="F171" s="63" t="s">
        <v>470</v>
      </c>
      <c r="G171" s="64" t="s">
        <v>471</v>
      </c>
      <c r="H171" s="64" t="s">
        <v>228</v>
      </c>
      <c r="I171" s="64" t="s">
        <v>186</v>
      </c>
      <c r="J171" s="64" t="s">
        <v>437</v>
      </c>
      <c r="K171" s="66">
        <v>1</v>
      </c>
      <c r="L171" s="66">
        <v>2</v>
      </c>
      <c r="M171" s="66">
        <v>1</v>
      </c>
      <c r="N171" s="66">
        <v>1</v>
      </c>
      <c r="O171" s="68">
        <f t="shared" si="2"/>
        <v>5</v>
      </c>
    </row>
    <row r="172" spans="1:15" ht="112.35" customHeight="1" x14ac:dyDescent="0.25">
      <c r="A172" s="62" t="s">
        <v>8</v>
      </c>
      <c r="B172" s="62" t="s">
        <v>32</v>
      </c>
      <c r="C172" s="56" t="s">
        <v>77</v>
      </c>
      <c r="D172" s="63" t="s">
        <v>166</v>
      </c>
      <c r="E172" s="63" t="s">
        <v>12</v>
      </c>
      <c r="F172" s="63" t="s">
        <v>337</v>
      </c>
      <c r="G172" s="64" t="s">
        <v>472</v>
      </c>
      <c r="H172" s="64" t="s">
        <v>228</v>
      </c>
      <c r="I172" s="64" t="s">
        <v>186</v>
      </c>
      <c r="J172" s="64" t="s">
        <v>400</v>
      </c>
      <c r="K172" s="66">
        <v>3</v>
      </c>
      <c r="L172" s="66">
        <v>2</v>
      </c>
      <c r="M172" s="66">
        <v>1</v>
      </c>
      <c r="N172" s="66">
        <v>2</v>
      </c>
      <c r="O172" s="68">
        <f t="shared" si="2"/>
        <v>8</v>
      </c>
    </row>
    <row r="173" spans="1:15" ht="112.35" customHeight="1" x14ac:dyDescent="0.25">
      <c r="A173" s="62" t="s">
        <v>8</v>
      </c>
      <c r="B173" s="62" t="s">
        <v>32</v>
      </c>
      <c r="C173" s="56" t="s">
        <v>77</v>
      </c>
      <c r="D173" s="63" t="s">
        <v>172</v>
      </c>
      <c r="E173" s="63" t="s">
        <v>12</v>
      </c>
      <c r="F173" s="63" t="s">
        <v>327</v>
      </c>
      <c r="G173" s="64" t="s">
        <v>472</v>
      </c>
      <c r="H173" s="64" t="s">
        <v>228</v>
      </c>
      <c r="I173" s="64" t="s">
        <v>186</v>
      </c>
      <c r="J173" s="64" t="s">
        <v>437</v>
      </c>
      <c r="K173" s="66">
        <v>3</v>
      </c>
      <c r="L173" s="66">
        <v>2</v>
      </c>
      <c r="M173" s="66">
        <v>1</v>
      </c>
      <c r="N173" s="66">
        <v>1</v>
      </c>
      <c r="O173" s="68">
        <f t="shared" si="2"/>
        <v>7</v>
      </c>
    </row>
    <row r="174" spans="1:15" ht="112.35" customHeight="1" x14ac:dyDescent="0.25">
      <c r="A174" s="62" t="s">
        <v>8</v>
      </c>
      <c r="B174" s="62" t="s">
        <v>32</v>
      </c>
      <c r="C174" s="56" t="s">
        <v>77</v>
      </c>
      <c r="D174" s="63" t="s">
        <v>251</v>
      </c>
      <c r="E174" s="63" t="s">
        <v>14</v>
      </c>
      <c r="F174" s="63" t="s">
        <v>329</v>
      </c>
      <c r="G174" s="64" t="s">
        <v>473</v>
      </c>
      <c r="H174" s="64" t="s">
        <v>439</v>
      </c>
      <c r="I174" s="64" t="s">
        <v>186</v>
      </c>
      <c r="J174" s="64" t="s">
        <v>442</v>
      </c>
      <c r="K174" s="66">
        <v>2</v>
      </c>
      <c r="L174" s="66">
        <v>2</v>
      </c>
      <c r="M174" s="66">
        <v>1</v>
      </c>
      <c r="N174" s="66">
        <v>3</v>
      </c>
      <c r="O174" s="68">
        <f t="shared" si="2"/>
        <v>8</v>
      </c>
    </row>
    <row r="175" spans="1:15" ht="112.35" customHeight="1" x14ac:dyDescent="0.25">
      <c r="A175" s="62" t="s">
        <v>8</v>
      </c>
      <c r="B175" s="62" t="s">
        <v>32</v>
      </c>
      <c r="C175" s="56" t="s">
        <v>77</v>
      </c>
      <c r="D175" s="63" t="s">
        <v>199</v>
      </c>
      <c r="E175" s="63" t="s">
        <v>11</v>
      </c>
      <c r="F175" s="63" t="s">
        <v>200</v>
      </c>
      <c r="G175" s="64" t="s">
        <v>474</v>
      </c>
      <c r="H175" s="64" t="s">
        <v>228</v>
      </c>
      <c r="I175" s="64" t="s">
        <v>475</v>
      </c>
      <c r="J175" s="64" t="s">
        <v>476</v>
      </c>
      <c r="K175" s="66">
        <v>1</v>
      </c>
      <c r="L175" s="66">
        <v>2</v>
      </c>
      <c r="M175" s="66">
        <v>2</v>
      </c>
      <c r="N175" s="66">
        <v>1</v>
      </c>
      <c r="O175" s="68">
        <f t="shared" si="2"/>
        <v>6</v>
      </c>
    </row>
    <row r="176" spans="1:15" ht="112.35" customHeight="1" x14ac:dyDescent="0.25">
      <c r="A176" s="62" t="s">
        <v>8</v>
      </c>
      <c r="B176" s="62" t="s">
        <v>32</v>
      </c>
      <c r="C176" s="56" t="s">
        <v>77</v>
      </c>
      <c r="D176" s="63" t="s">
        <v>232</v>
      </c>
      <c r="E176" s="63" t="s">
        <v>14</v>
      </c>
      <c r="F176" s="63" t="s">
        <v>232</v>
      </c>
      <c r="G176" s="64" t="s">
        <v>477</v>
      </c>
      <c r="H176" s="64" t="s">
        <v>228</v>
      </c>
      <c r="I176" s="64" t="s">
        <v>186</v>
      </c>
      <c r="J176" s="64" t="s">
        <v>478</v>
      </c>
      <c r="K176" s="66">
        <v>2</v>
      </c>
      <c r="L176" s="66">
        <v>2</v>
      </c>
      <c r="M176" s="66">
        <v>1</v>
      </c>
      <c r="N176" s="66">
        <v>2</v>
      </c>
      <c r="O176" s="68">
        <f t="shared" si="2"/>
        <v>7</v>
      </c>
    </row>
    <row r="177" spans="1:15" ht="112.35" customHeight="1" x14ac:dyDescent="0.25">
      <c r="A177" s="62" t="s">
        <v>8</v>
      </c>
      <c r="B177" s="62" t="s">
        <v>32</v>
      </c>
      <c r="C177" s="56" t="s">
        <v>77</v>
      </c>
      <c r="D177" s="63" t="s">
        <v>179</v>
      </c>
      <c r="E177" s="63" t="s">
        <v>13</v>
      </c>
      <c r="F177" s="63" t="s">
        <v>315</v>
      </c>
      <c r="G177" s="64" t="s">
        <v>479</v>
      </c>
      <c r="H177" s="64" t="s">
        <v>228</v>
      </c>
      <c r="I177" s="64" t="s">
        <v>186</v>
      </c>
      <c r="J177" s="64" t="s">
        <v>372</v>
      </c>
      <c r="K177" s="66">
        <v>3</v>
      </c>
      <c r="L177" s="66">
        <v>2</v>
      </c>
      <c r="M177" s="66">
        <v>1</v>
      </c>
      <c r="N177" s="66">
        <v>2</v>
      </c>
      <c r="O177" s="68">
        <f t="shared" si="2"/>
        <v>8</v>
      </c>
    </row>
    <row r="178" spans="1:15" ht="112.35" customHeight="1" x14ac:dyDescent="0.25">
      <c r="A178" s="62" t="s">
        <v>8</v>
      </c>
      <c r="B178" s="62" t="s">
        <v>32</v>
      </c>
      <c r="C178" s="56" t="s">
        <v>77</v>
      </c>
      <c r="D178" s="63" t="s">
        <v>179</v>
      </c>
      <c r="E178" s="63" t="s">
        <v>13</v>
      </c>
      <c r="F178" s="63" t="s">
        <v>208</v>
      </c>
      <c r="G178" s="64" t="s">
        <v>479</v>
      </c>
      <c r="H178" s="64" t="s">
        <v>228</v>
      </c>
      <c r="I178" s="64" t="s">
        <v>186</v>
      </c>
      <c r="J178" s="64" t="s">
        <v>437</v>
      </c>
      <c r="K178" s="66">
        <v>3</v>
      </c>
      <c r="L178" s="66">
        <v>2</v>
      </c>
      <c r="M178" s="66">
        <v>1</v>
      </c>
      <c r="N178" s="66">
        <v>1</v>
      </c>
      <c r="O178" s="68">
        <f t="shared" si="2"/>
        <v>7</v>
      </c>
    </row>
    <row r="179" spans="1:15" ht="112.35" customHeight="1" x14ac:dyDescent="0.25">
      <c r="A179" s="62" t="s">
        <v>8</v>
      </c>
      <c r="B179" s="62" t="s">
        <v>32</v>
      </c>
      <c r="C179" s="56" t="s">
        <v>77</v>
      </c>
      <c r="D179" s="63" t="s">
        <v>209</v>
      </c>
      <c r="E179" s="63" t="s">
        <v>13</v>
      </c>
      <c r="F179" s="63" t="s">
        <v>392</v>
      </c>
      <c r="G179" s="64" t="s">
        <v>480</v>
      </c>
      <c r="H179" s="64" t="s">
        <v>228</v>
      </c>
      <c r="I179" s="64" t="s">
        <v>186</v>
      </c>
      <c r="J179" s="67" t="s">
        <v>481</v>
      </c>
      <c r="K179" s="66">
        <v>3</v>
      </c>
      <c r="L179" s="66">
        <v>2</v>
      </c>
      <c r="M179" s="66">
        <v>1</v>
      </c>
      <c r="N179" s="66">
        <v>2</v>
      </c>
      <c r="O179" s="68">
        <f t="shared" si="2"/>
        <v>8</v>
      </c>
    </row>
    <row r="180" spans="1:15" ht="112.35" customHeight="1" x14ac:dyDescent="0.25">
      <c r="A180" s="62" t="s">
        <v>8</v>
      </c>
      <c r="B180" s="62" t="s">
        <v>32</v>
      </c>
      <c r="C180" s="56" t="s">
        <v>77</v>
      </c>
      <c r="D180" s="63" t="s">
        <v>183</v>
      </c>
      <c r="E180" s="63" t="s">
        <v>11</v>
      </c>
      <c r="F180" s="63" t="s">
        <v>271</v>
      </c>
      <c r="G180" s="64" t="s">
        <v>482</v>
      </c>
      <c r="H180" s="64" t="s">
        <v>228</v>
      </c>
      <c r="I180" s="64" t="s">
        <v>186</v>
      </c>
      <c r="J180" s="64" t="s">
        <v>483</v>
      </c>
      <c r="K180" s="66">
        <v>3</v>
      </c>
      <c r="L180" s="66">
        <v>2</v>
      </c>
      <c r="M180" s="66">
        <v>1</v>
      </c>
      <c r="N180" s="66">
        <v>3</v>
      </c>
      <c r="O180" s="68">
        <f t="shared" si="2"/>
        <v>9</v>
      </c>
    </row>
    <row r="181" spans="1:15" ht="112.35" customHeight="1" x14ac:dyDescent="0.25">
      <c r="A181" s="62" t="s">
        <v>8</v>
      </c>
      <c r="B181" s="62" t="s">
        <v>32</v>
      </c>
      <c r="C181" s="56" t="s">
        <v>78</v>
      </c>
      <c r="D181" s="63" t="s">
        <v>166</v>
      </c>
      <c r="E181" s="63" t="s">
        <v>12</v>
      </c>
      <c r="F181" s="63" t="s">
        <v>337</v>
      </c>
      <c r="G181" s="64" t="s">
        <v>484</v>
      </c>
      <c r="H181" s="64" t="s">
        <v>228</v>
      </c>
      <c r="I181" s="64" t="s">
        <v>186</v>
      </c>
      <c r="J181" s="64" t="s">
        <v>400</v>
      </c>
      <c r="K181" s="66">
        <v>2</v>
      </c>
      <c r="L181" s="66">
        <v>2</v>
      </c>
      <c r="M181" s="66">
        <v>1</v>
      </c>
      <c r="N181" s="66">
        <v>2</v>
      </c>
      <c r="O181" s="68">
        <f t="shared" si="2"/>
        <v>7</v>
      </c>
    </row>
    <row r="182" spans="1:15" ht="112.35" customHeight="1" x14ac:dyDescent="0.25">
      <c r="A182" s="62" t="s">
        <v>8</v>
      </c>
      <c r="B182" s="62" t="s">
        <v>32</v>
      </c>
      <c r="C182" s="56" t="s">
        <v>78</v>
      </c>
      <c r="D182" s="63" t="s">
        <v>172</v>
      </c>
      <c r="E182" s="63" t="s">
        <v>12</v>
      </c>
      <c r="F182" s="63" t="s">
        <v>327</v>
      </c>
      <c r="G182" s="64" t="s">
        <v>484</v>
      </c>
      <c r="H182" s="64" t="s">
        <v>228</v>
      </c>
      <c r="I182" s="64" t="s">
        <v>186</v>
      </c>
      <c r="J182" s="64" t="s">
        <v>437</v>
      </c>
      <c r="K182" s="66">
        <v>2</v>
      </c>
      <c r="L182" s="66">
        <v>2</v>
      </c>
      <c r="M182" s="66">
        <v>1</v>
      </c>
      <c r="N182" s="66">
        <v>1</v>
      </c>
      <c r="O182" s="68">
        <f t="shared" si="2"/>
        <v>6</v>
      </c>
    </row>
    <row r="183" spans="1:15" ht="112.35" customHeight="1" x14ac:dyDescent="0.25">
      <c r="A183" s="62" t="s">
        <v>8</v>
      </c>
      <c r="B183" s="62" t="s">
        <v>32</v>
      </c>
      <c r="C183" s="56" t="s">
        <v>78</v>
      </c>
      <c r="D183" s="63" t="s">
        <v>251</v>
      </c>
      <c r="E183" s="63" t="s">
        <v>14</v>
      </c>
      <c r="F183" s="63" t="s">
        <v>329</v>
      </c>
      <c r="G183" s="64" t="s">
        <v>485</v>
      </c>
      <c r="H183" s="64" t="s">
        <v>439</v>
      </c>
      <c r="I183" s="64" t="s">
        <v>186</v>
      </c>
      <c r="J183" s="64" t="s">
        <v>442</v>
      </c>
      <c r="K183" s="66">
        <v>2</v>
      </c>
      <c r="L183" s="66">
        <v>2</v>
      </c>
      <c r="M183" s="66">
        <v>1</v>
      </c>
      <c r="N183" s="66">
        <v>3</v>
      </c>
      <c r="O183" s="68">
        <f t="shared" si="2"/>
        <v>8</v>
      </c>
    </row>
    <row r="184" spans="1:15" ht="112.35" customHeight="1" x14ac:dyDescent="0.25">
      <c r="A184" s="62" t="s">
        <v>8</v>
      </c>
      <c r="B184" s="62" t="s">
        <v>32</v>
      </c>
      <c r="C184" s="56" t="s">
        <v>78</v>
      </c>
      <c r="D184" s="63" t="s">
        <v>199</v>
      </c>
      <c r="E184" s="63" t="s">
        <v>11</v>
      </c>
      <c r="F184" s="63" t="s">
        <v>200</v>
      </c>
      <c r="G184" s="64" t="s">
        <v>486</v>
      </c>
      <c r="H184" s="64" t="s">
        <v>228</v>
      </c>
      <c r="I184" s="64" t="s">
        <v>475</v>
      </c>
      <c r="J184" s="64" t="s">
        <v>476</v>
      </c>
      <c r="K184" s="66">
        <v>1</v>
      </c>
      <c r="L184" s="66">
        <v>2</v>
      </c>
      <c r="M184" s="66">
        <v>2</v>
      </c>
      <c r="N184" s="66">
        <v>1</v>
      </c>
      <c r="O184" s="68">
        <f t="shared" si="2"/>
        <v>6</v>
      </c>
    </row>
    <row r="185" spans="1:15" ht="112.35" customHeight="1" x14ac:dyDescent="0.25">
      <c r="A185" s="62" t="s">
        <v>8</v>
      </c>
      <c r="B185" s="62" t="s">
        <v>32</v>
      </c>
      <c r="C185" s="56" t="s">
        <v>78</v>
      </c>
      <c r="D185" s="63" t="s">
        <v>232</v>
      </c>
      <c r="E185" s="63" t="s">
        <v>14</v>
      </c>
      <c r="F185" s="63" t="s">
        <v>232</v>
      </c>
      <c r="G185" s="64" t="s">
        <v>487</v>
      </c>
      <c r="H185" s="64" t="s">
        <v>228</v>
      </c>
      <c r="I185" s="64" t="s">
        <v>186</v>
      </c>
      <c r="J185" s="64" t="s">
        <v>478</v>
      </c>
      <c r="K185" s="66">
        <v>2</v>
      </c>
      <c r="L185" s="66">
        <v>2</v>
      </c>
      <c r="M185" s="66">
        <v>1</v>
      </c>
      <c r="N185" s="66">
        <v>2</v>
      </c>
      <c r="O185" s="68">
        <f t="shared" si="2"/>
        <v>7</v>
      </c>
    </row>
    <row r="186" spans="1:15" ht="112.35" customHeight="1" x14ac:dyDescent="0.25">
      <c r="A186" s="62" t="s">
        <v>8</v>
      </c>
      <c r="B186" s="62" t="s">
        <v>32</v>
      </c>
      <c r="C186" s="56" t="s">
        <v>78</v>
      </c>
      <c r="D186" s="63" t="s">
        <v>179</v>
      </c>
      <c r="E186" s="63" t="s">
        <v>13</v>
      </c>
      <c r="F186" s="63" t="s">
        <v>315</v>
      </c>
      <c r="G186" s="64" t="s">
        <v>488</v>
      </c>
      <c r="H186" s="64" t="s">
        <v>228</v>
      </c>
      <c r="I186" s="64" t="s">
        <v>186</v>
      </c>
      <c r="J186" s="64" t="s">
        <v>372</v>
      </c>
      <c r="K186" s="66">
        <v>2</v>
      </c>
      <c r="L186" s="66">
        <v>2</v>
      </c>
      <c r="M186" s="66">
        <v>1</v>
      </c>
      <c r="N186" s="66">
        <v>2</v>
      </c>
      <c r="O186" s="68">
        <f t="shared" si="2"/>
        <v>7</v>
      </c>
    </row>
    <row r="187" spans="1:15" ht="112.35" customHeight="1" x14ac:dyDescent="0.25">
      <c r="A187" s="62" t="s">
        <v>8</v>
      </c>
      <c r="B187" s="62" t="s">
        <v>32</v>
      </c>
      <c r="C187" s="56" t="s">
        <v>78</v>
      </c>
      <c r="D187" s="63" t="s">
        <v>179</v>
      </c>
      <c r="E187" s="63" t="s">
        <v>13</v>
      </c>
      <c r="F187" s="63" t="s">
        <v>208</v>
      </c>
      <c r="G187" s="64" t="s">
        <v>489</v>
      </c>
      <c r="H187" s="64" t="s">
        <v>228</v>
      </c>
      <c r="I187" s="64" t="s">
        <v>186</v>
      </c>
      <c r="J187" s="64" t="s">
        <v>437</v>
      </c>
      <c r="K187" s="66">
        <v>2</v>
      </c>
      <c r="L187" s="66">
        <v>2</v>
      </c>
      <c r="M187" s="66">
        <v>1</v>
      </c>
      <c r="N187" s="66">
        <v>1</v>
      </c>
      <c r="O187" s="68">
        <f t="shared" si="2"/>
        <v>6</v>
      </c>
    </row>
    <row r="188" spans="1:15" ht="112.35" customHeight="1" x14ac:dyDescent="0.25">
      <c r="A188" s="62" t="s">
        <v>8</v>
      </c>
      <c r="B188" s="62" t="s">
        <v>32</v>
      </c>
      <c r="C188" s="56" t="s">
        <v>78</v>
      </c>
      <c r="D188" s="63" t="s">
        <v>209</v>
      </c>
      <c r="E188" s="63" t="s">
        <v>13</v>
      </c>
      <c r="F188" s="63" t="s">
        <v>392</v>
      </c>
      <c r="G188" s="64" t="s">
        <v>490</v>
      </c>
      <c r="H188" s="64" t="s">
        <v>228</v>
      </c>
      <c r="I188" s="64" t="s">
        <v>186</v>
      </c>
      <c r="J188" s="64" t="s">
        <v>491</v>
      </c>
      <c r="K188" s="66">
        <v>3</v>
      </c>
      <c r="L188" s="66">
        <v>2</v>
      </c>
      <c r="M188" s="66">
        <v>1</v>
      </c>
      <c r="N188" s="66">
        <v>2</v>
      </c>
      <c r="O188" s="68">
        <f t="shared" si="2"/>
        <v>8</v>
      </c>
    </row>
    <row r="189" spans="1:15" ht="112.35" customHeight="1" x14ac:dyDescent="0.25">
      <c r="A189" s="62" t="s">
        <v>8</v>
      </c>
      <c r="B189" s="62" t="s">
        <v>32</v>
      </c>
      <c r="C189" s="56" t="s">
        <v>78</v>
      </c>
      <c r="D189" s="63" t="s">
        <v>183</v>
      </c>
      <c r="E189" s="63" t="s">
        <v>11</v>
      </c>
      <c r="F189" s="63" t="s">
        <v>271</v>
      </c>
      <c r="G189" s="64" t="s">
        <v>482</v>
      </c>
      <c r="H189" s="64" t="s">
        <v>228</v>
      </c>
      <c r="I189" s="64" t="s">
        <v>186</v>
      </c>
      <c r="J189" s="64" t="s">
        <v>483</v>
      </c>
      <c r="K189" s="66">
        <v>3</v>
      </c>
      <c r="L189" s="66">
        <v>2</v>
      </c>
      <c r="M189" s="66">
        <v>1</v>
      </c>
      <c r="N189" s="66">
        <v>3</v>
      </c>
      <c r="O189" s="68">
        <f t="shared" si="2"/>
        <v>9</v>
      </c>
    </row>
    <row r="190" spans="1:15" ht="112.35" customHeight="1" x14ac:dyDescent="0.25">
      <c r="A190" s="62" t="s">
        <v>8</v>
      </c>
      <c r="B190" s="62" t="s">
        <v>32</v>
      </c>
      <c r="C190" s="56" t="s">
        <v>64</v>
      </c>
      <c r="D190" s="63" t="s">
        <v>166</v>
      </c>
      <c r="E190" s="63" t="s">
        <v>12</v>
      </c>
      <c r="F190" s="63" t="s">
        <v>167</v>
      </c>
      <c r="G190" s="64" t="s">
        <v>492</v>
      </c>
      <c r="H190" s="64" t="s">
        <v>228</v>
      </c>
      <c r="I190" s="64" t="s">
        <v>186</v>
      </c>
      <c r="J190" s="64" t="s">
        <v>437</v>
      </c>
      <c r="K190" s="66">
        <v>1</v>
      </c>
      <c r="L190" s="66">
        <v>2</v>
      </c>
      <c r="M190" s="66">
        <v>1</v>
      </c>
      <c r="N190" s="66">
        <v>1</v>
      </c>
      <c r="O190" s="68">
        <f t="shared" si="2"/>
        <v>5</v>
      </c>
    </row>
    <row r="191" spans="1:15" ht="112.35" customHeight="1" x14ac:dyDescent="0.25">
      <c r="A191" s="62" t="s">
        <v>8</v>
      </c>
      <c r="B191" s="62" t="s">
        <v>32</v>
      </c>
      <c r="C191" s="56" t="s">
        <v>64</v>
      </c>
      <c r="D191" s="63" t="s">
        <v>199</v>
      </c>
      <c r="E191" s="63" t="s">
        <v>11</v>
      </c>
      <c r="F191" s="63" t="s">
        <v>200</v>
      </c>
      <c r="G191" s="64" t="s">
        <v>493</v>
      </c>
      <c r="H191" s="64" t="s">
        <v>228</v>
      </c>
      <c r="I191" s="64" t="s">
        <v>186</v>
      </c>
      <c r="J191" s="64" t="s">
        <v>171</v>
      </c>
      <c r="K191" s="66">
        <v>1</v>
      </c>
      <c r="L191" s="66">
        <v>2</v>
      </c>
      <c r="M191" s="66">
        <v>1</v>
      </c>
      <c r="N191" s="66">
        <v>1</v>
      </c>
      <c r="O191" s="68">
        <f t="shared" si="2"/>
        <v>5</v>
      </c>
    </row>
    <row r="192" spans="1:15" ht="112.35" customHeight="1" x14ac:dyDescent="0.25">
      <c r="A192" s="62" t="s">
        <v>8</v>
      </c>
      <c r="B192" s="62" t="s">
        <v>32</v>
      </c>
      <c r="C192" s="56" t="s">
        <v>79</v>
      </c>
      <c r="D192" s="63" t="s">
        <v>172</v>
      </c>
      <c r="E192" s="63" t="s">
        <v>12</v>
      </c>
      <c r="F192" s="63" t="s">
        <v>327</v>
      </c>
      <c r="G192" s="64" t="s">
        <v>494</v>
      </c>
      <c r="H192" s="64" t="s">
        <v>462</v>
      </c>
      <c r="I192" s="64" t="s">
        <v>186</v>
      </c>
      <c r="J192" s="64" t="s">
        <v>437</v>
      </c>
      <c r="K192" s="66">
        <v>1</v>
      </c>
      <c r="L192" s="66">
        <v>2</v>
      </c>
      <c r="M192" s="66">
        <v>1</v>
      </c>
      <c r="N192" s="66">
        <v>1</v>
      </c>
      <c r="O192" s="68">
        <f t="shared" si="2"/>
        <v>5</v>
      </c>
    </row>
    <row r="193" spans="1:15" ht="112.35" customHeight="1" x14ac:dyDescent="0.25">
      <c r="A193" s="62" t="s">
        <v>8</v>
      </c>
      <c r="B193" s="62" t="s">
        <v>32</v>
      </c>
      <c r="C193" s="56" t="s">
        <v>79</v>
      </c>
      <c r="D193" s="63" t="s">
        <v>199</v>
      </c>
      <c r="E193" s="63" t="s">
        <v>11</v>
      </c>
      <c r="F193" s="63" t="s">
        <v>200</v>
      </c>
      <c r="G193" s="64" t="s">
        <v>495</v>
      </c>
      <c r="H193" s="64" t="s">
        <v>228</v>
      </c>
      <c r="I193" s="64" t="s">
        <v>186</v>
      </c>
      <c r="J193" s="64" t="s">
        <v>171</v>
      </c>
      <c r="K193" s="66">
        <v>1</v>
      </c>
      <c r="L193" s="66">
        <v>2</v>
      </c>
      <c r="M193" s="66">
        <v>1</v>
      </c>
      <c r="N193" s="66">
        <v>1</v>
      </c>
      <c r="O193" s="68">
        <f t="shared" si="2"/>
        <v>5</v>
      </c>
    </row>
    <row r="194" spans="1:15" ht="112.35" customHeight="1" x14ac:dyDescent="0.25">
      <c r="A194" s="62" t="s">
        <v>8</v>
      </c>
      <c r="B194" s="62" t="s">
        <v>32</v>
      </c>
      <c r="C194" s="56" t="s">
        <v>68</v>
      </c>
      <c r="D194" s="63" t="s">
        <v>166</v>
      </c>
      <c r="E194" s="63" t="s">
        <v>12</v>
      </c>
      <c r="F194" s="60" t="s">
        <v>223</v>
      </c>
      <c r="G194" s="64" t="s">
        <v>273</v>
      </c>
      <c r="H194" s="64" t="s">
        <v>274</v>
      </c>
      <c r="I194" s="64" t="s">
        <v>186</v>
      </c>
      <c r="J194" s="64" t="s">
        <v>275</v>
      </c>
      <c r="K194" s="66">
        <v>2</v>
      </c>
      <c r="L194" s="66">
        <v>2</v>
      </c>
      <c r="M194" s="66">
        <v>1</v>
      </c>
      <c r="N194" s="66">
        <v>1</v>
      </c>
      <c r="O194" s="68">
        <f t="shared" si="2"/>
        <v>6</v>
      </c>
    </row>
    <row r="195" spans="1:15" ht="112.35" customHeight="1" x14ac:dyDescent="0.25">
      <c r="A195" s="62" t="s">
        <v>8</v>
      </c>
      <c r="B195" s="62" t="s">
        <v>32</v>
      </c>
      <c r="C195" s="56" t="s">
        <v>68</v>
      </c>
      <c r="D195" s="63" t="s">
        <v>172</v>
      </c>
      <c r="E195" s="63" t="s">
        <v>12</v>
      </c>
      <c r="F195" s="63" t="s">
        <v>327</v>
      </c>
      <c r="G195" s="64" t="s">
        <v>276</v>
      </c>
      <c r="H195" s="64" t="s">
        <v>274</v>
      </c>
      <c r="I195" s="64" t="s">
        <v>186</v>
      </c>
      <c r="J195" s="64" t="s">
        <v>275</v>
      </c>
      <c r="K195" s="66">
        <v>2</v>
      </c>
      <c r="L195" s="66">
        <v>2</v>
      </c>
      <c r="M195" s="66">
        <v>1</v>
      </c>
      <c r="N195" s="66">
        <v>1</v>
      </c>
      <c r="O195" s="68">
        <f t="shared" si="2"/>
        <v>6</v>
      </c>
    </row>
    <row r="196" spans="1:15" ht="112.35" customHeight="1" x14ac:dyDescent="0.25">
      <c r="A196" s="62" t="s">
        <v>8</v>
      </c>
      <c r="B196" s="62" t="s">
        <v>32</v>
      </c>
      <c r="C196" s="56" t="s">
        <v>68</v>
      </c>
      <c r="D196" s="63" t="s">
        <v>251</v>
      </c>
      <c r="E196" s="63" t="s">
        <v>14</v>
      </c>
      <c r="F196" s="63" t="s">
        <v>329</v>
      </c>
      <c r="G196" s="64" t="s">
        <v>277</v>
      </c>
      <c r="H196" s="64" t="s">
        <v>274</v>
      </c>
      <c r="I196" s="64" t="s">
        <v>186</v>
      </c>
      <c r="J196" s="64" t="s">
        <v>275</v>
      </c>
      <c r="K196" s="66">
        <v>2</v>
      </c>
      <c r="L196" s="66">
        <v>2</v>
      </c>
      <c r="M196" s="66">
        <v>1</v>
      </c>
      <c r="N196" s="66">
        <v>1</v>
      </c>
      <c r="O196" s="68">
        <f t="shared" si="2"/>
        <v>6</v>
      </c>
    </row>
    <row r="197" spans="1:15" ht="112.35" customHeight="1" x14ac:dyDescent="0.25">
      <c r="A197" s="62" t="s">
        <v>8</v>
      </c>
      <c r="B197" s="62" t="s">
        <v>32</v>
      </c>
      <c r="C197" s="56" t="s">
        <v>68</v>
      </c>
      <c r="D197" s="63" t="s">
        <v>195</v>
      </c>
      <c r="E197" s="63" t="s">
        <v>14</v>
      </c>
      <c r="F197" s="60" t="s">
        <v>196</v>
      </c>
      <c r="G197" s="64" t="s">
        <v>278</v>
      </c>
      <c r="H197" s="64" t="s">
        <v>274</v>
      </c>
      <c r="I197" s="64" t="s">
        <v>186</v>
      </c>
      <c r="J197" s="64" t="s">
        <v>275</v>
      </c>
      <c r="K197" s="66">
        <v>2</v>
      </c>
      <c r="L197" s="66">
        <v>2</v>
      </c>
      <c r="M197" s="66">
        <v>1</v>
      </c>
      <c r="N197" s="66">
        <v>1</v>
      </c>
      <c r="O197" s="68">
        <f t="shared" ref="O197:O260" si="3">SUM(K197:N197)</f>
        <v>6</v>
      </c>
    </row>
    <row r="198" spans="1:15" ht="112.35" customHeight="1" x14ac:dyDescent="0.25">
      <c r="A198" s="62" t="s">
        <v>8</v>
      </c>
      <c r="B198" s="62" t="s">
        <v>32</v>
      </c>
      <c r="C198" s="56" t="s">
        <v>68</v>
      </c>
      <c r="D198" s="63" t="s">
        <v>279</v>
      </c>
      <c r="E198" s="63" t="s">
        <v>14</v>
      </c>
      <c r="F198" s="63" t="s">
        <v>280</v>
      </c>
      <c r="G198" s="64" t="s">
        <v>281</v>
      </c>
      <c r="H198" s="64" t="s">
        <v>274</v>
      </c>
      <c r="I198" s="64" t="s">
        <v>186</v>
      </c>
      <c r="J198" s="64" t="s">
        <v>275</v>
      </c>
      <c r="K198" s="66">
        <v>1</v>
      </c>
      <c r="L198" s="66">
        <v>2</v>
      </c>
      <c r="M198" s="66">
        <v>1</v>
      </c>
      <c r="N198" s="66">
        <v>1</v>
      </c>
      <c r="O198" s="68">
        <f t="shared" si="3"/>
        <v>5</v>
      </c>
    </row>
    <row r="199" spans="1:15" ht="112.35" customHeight="1" x14ac:dyDescent="0.25">
      <c r="A199" s="62" t="s">
        <v>8</v>
      </c>
      <c r="B199" s="62" t="s">
        <v>32</v>
      </c>
      <c r="C199" s="56" t="s">
        <v>68</v>
      </c>
      <c r="D199" s="63" t="s">
        <v>199</v>
      </c>
      <c r="E199" s="63" t="s">
        <v>11</v>
      </c>
      <c r="F199" s="63" t="s">
        <v>200</v>
      </c>
      <c r="G199" s="64" t="s">
        <v>282</v>
      </c>
      <c r="H199" s="64" t="s">
        <v>283</v>
      </c>
      <c r="I199" s="64" t="s">
        <v>284</v>
      </c>
      <c r="J199" s="64" t="s">
        <v>285</v>
      </c>
      <c r="K199" s="66">
        <v>2</v>
      </c>
      <c r="L199" s="66">
        <v>2</v>
      </c>
      <c r="M199" s="66">
        <v>1</v>
      </c>
      <c r="N199" s="66">
        <v>3</v>
      </c>
      <c r="O199" s="68">
        <f t="shared" si="3"/>
        <v>8</v>
      </c>
    </row>
    <row r="200" spans="1:15" ht="112.35" customHeight="1" x14ac:dyDescent="0.25">
      <c r="A200" s="62" t="s">
        <v>8</v>
      </c>
      <c r="B200" s="62" t="s">
        <v>32</v>
      </c>
      <c r="C200" s="56" t="s">
        <v>68</v>
      </c>
      <c r="D200" s="63" t="s">
        <v>199</v>
      </c>
      <c r="E200" s="63" t="s">
        <v>11</v>
      </c>
      <c r="F200" s="63" t="s">
        <v>496</v>
      </c>
      <c r="G200" s="64" t="s">
        <v>497</v>
      </c>
      <c r="H200" s="64" t="s">
        <v>283</v>
      </c>
      <c r="I200" s="64" t="s">
        <v>186</v>
      </c>
      <c r="J200" s="64" t="s">
        <v>285</v>
      </c>
      <c r="K200" s="66">
        <v>2</v>
      </c>
      <c r="L200" s="66">
        <v>2</v>
      </c>
      <c r="M200" s="66">
        <v>1</v>
      </c>
      <c r="N200" s="66">
        <v>3</v>
      </c>
      <c r="O200" s="68">
        <f t="shared" si="3"/>
        <v>8</v>
      </c>
    </row>
    <row r="201" spans="1:15" ht="112.35" customHeight="1" x14ac:dyDescent="0.25">
      <c r="A201" s="62" t="s">
        <v>8</v>
      </c>
      <c r="B201" s="62" t="s">
        <v>32</v>
      </c>
      <c r="C201" s="56" t="s">
        <v>68</v>
      </c>
      <c r="D201" s="63" t="s">
        <v>259</v>
      </c>
      <c r="E201" s="63" t="s">
        <v>11</v>
      </c>
      <c r="F201" s="63" t="s">
        <v>286</v>
      </c>
      <c r="G201" s="64" t="s">
        <v>281</v>
      </c>
      <c r="H201" s="64" t="s">
        <v>274</v>
      </c>
      <c r="I201" s="64" t="s">
        <v>186</v>
      </c>
      <c r="J201" s="64" t="s">
        <v>275</v>
      </c>
      <c r="K201" s="66">
        <v>1</v>
      </c>
      <c r="L201" s="66">
        <v>2</v>
      </c>
      <c r="M201" s="66">
        <v>1</v>
      </c>
      <c r="N201" s="66">
        <v>1</v>
      </c>
      <c r="O201" s="68">
        <f t="shared" si="3"/>
        <v>5</v>
      </c>
    </row>
    <row r="202" spans="1:15" ht="112.35" customHeight="1" x14ac:dyDescent="0.25">
      <c r="A202" s="62" t="s">
        <v>8</v>
      </c>
      <c r="B202" s="62" t="s">
        <v>32</v>
      </c>
      <c r="C202" s="56" t="s">
        <v>68</v>
      </c>
      <c r="D202" s="63" t="s">
        <v>232</v>
      </c>
      <c r="E202" s="63" t="s">
        <v>14</v>
      </c>
      <c r="F202" s="63" t="s">
        <v>232</v>
      </c>
      <c r="G202" s="64" t="s">
        <v>281</v>
      </c>
      <c r="H202" s="64" t="s">
        <v>274</v>
      </c>
      <c r="I202" s="64" t="s">
        <v>186</v>
      </c>
      <c r="J202" s="64" t="s">
        <v>275</v>
      </c>
      <c r="K202" s="66">
        <v>1</v>
      </c>
      <c r="L202" s="66">
        <v>2</v>
      </c>
      <c r="M202" s="66">
        <v>1</v>
      </c>
      <c r="N202" s="66">
        <v>1</v>
      </c>
      <c r="O202" s="68">
        <f t="shared" si="3"/>
        <v>5</v>
      </c>
    </row>
    <row r="203" spans="1:15" ht="112.35" customHeight="1" x14ac:dyDescent="0.25">
      <c r="A203" s="62" t="s">
        <v>8</v>
      </c>
      <c r="B203" s="62" t="s">
        <v>32</v>
      </c>
      <c r="C203" s="56" t="s">
        <v>68</v>
      </c>
      <c r="D203" s="63" t="s">
        <v>235</v>
      </c>
      <c r="E203" s="63" t="s">
        <v>11</v>
      </c>
      <c r="F203" s="63" t="s">
        <v>236</v>
      </c>
      <c r="G203" s="64" t="s">
        <v>281</v>
      </c>
      <c r="H203" s="64" t="s">
        <v>274</v>
      </c>
      <c r="I203" s="64" t="s">
        <v>186</v>
      </c>
      <c r="J203" s="64" t="s">
        <v>275</v>
      </c>
      <c r="K203" s="66">
        <v>1</v>
      </c>
      <c r="L203" s="66">
        <v>2</v>
      </c>
      <c r="M203" s="66">
        <v>1</v>
      </c>
      <c r="N203" s="66">
        <v>1</v>
      </c>
      <c r="O203" s="68">
        <f t="shared" si="3"/>
        <v>5</v>
      </c>
    </row>
    <row r="204" spans="1:15" ht="112.35" customHeight="1" x14ac:dyDescent="0.25">
      <c r="A204" s="62" t="s">
        <v>8</v>
      </c>
      <c r="B204" s="62" t="s">
        <v>32</v>
      </c>
      <c r="C204" s="56" t="s">
        <v>68</v>
      </c>
      <c r="D204" s="63" t="s">
        <v>183</v>
      </c>
      <c r="E204" s="63" t="s">
        <v>11</v>
      </c>
      <c r="F204" s="63" t="s">
        <v>271</v>
      </c>
      <c r="G204" s="64" t="s">
        <v>287</v>
      </c>
      <c r="H204" s="64" t="s">
        <v>274</v>
      </c>
      <c r="I204" s="64" t="s">
        <v>186</v>
      </c>
      <c r="J204" s="64" t="s">
        <v>288</v>
      </c>
      <c r="K204" s="66">
        <v>2</v>
      </c>
      <c r="L204" s="66">
        <v>2</v>
      </c>
      <c r="M204" s="66">
        <v>1</v>
      </c>
      <c r="N204" s="66">
        <v>1</v>
      </c>
      <c r="O204" s="68">
        <f t="shared" si="3"/>
        <v>6</v>
      </c>
    </row>
    <row r="205" spans="1:15" ht="112.35" customHeight="1" x14ac:dyDescent="0.25">
      <c r="A205" s="62" t="s">
        <v>8</v>
      </c>
      <c r="B205" s="62" t="s">
        <v>32</v>
      </c>
      <c r="C205" s="56" t="s">
        <v>70</v>
      </c>
      <c r="D205" s="63" t="s">
        <v>166</v>
      </c>
      <c r="E205" s="63" t="s">
        <v>12</v>
      </c>
      <c r="F205" s="60" t="s">
        <v>289</v>
      </c>
      <c r="G205" s="64" t="s">
        <v>498</v>
      </c>
      <c r="H205" s="64" t="s">
        <v>291</v>
      </c>
      <c r="I205" s="64" t="s">
        <v>186</v>
      </c>
      <c r="J205" s="64" t="s">
        <v>275</v>
      </c>
      <c r="K205" s="66">
        <v>3</v>
      </c>
      <c r="L205" s="66">
        <v>2</v>
      </c>
      <c r="M205" s="66">
        <v>1</v>
      </c>
      <c r="N205" s="66">
        <v>1</v>
      </c>
      <c r="O205" s="68">
        <f t="shared" si="3"/>
        <v>7</v>
      </c>
    </row>
    <row r="206" spans="1:15" ht="112.35" customHeight="1" x14ac:dyDescent="0.25">
      <c r="A206" s="62" t="s">
        <v>8</v>
      </c>
      <c r="B206" s="62" t="s">
        <v>32</v>
      </c>
      <c r="C206" s="56" t="s">
        <v>70</v>
      </c>
      <c r="D206" s="63" t="s">
        <v>279</v>
      </c>
      <c r="E206" s="63" t="s">
        <v>14</v>
      </c>
      <c r="F206" s="63" t="s">
        <v>280</v>
      </c>
      <c r="G206" s="64" t="s">
        <v>498</v>
      </c>
      <c r="H206" s="64" t="s">
        <v>291</v>
      </c>
      <c r="I206" s="64" t="s">
        <v>186</v>
      </c>
      <c r="J206" s="64" t="s">
        <v>275</v>
      </c>
      <c r="K206" s="66">
        <v>2</v>
      </c>
      <c r="L206" s="66">
        <v>2</v>
      </c>
      <c r="M206" s="66">
        <v>1</v>
      </c>
      <c r="N206" s="66">
        <v>1</v>
      </c>
      <c r="O206" s="68">
        <f t="shared" si="3"/>
        <v>6</v>
      </c>
    </row>
    <row r="207" spans="1:15" ht="112.35" customHeight="1" x14ac:dyDescent="0.25">
      <c r="A207" s="62" t="s">
        <v>8</v>
      </c>
      <c r="B207" s="62" t="s">
        <v>32</v>
      </c>
      <c r="C207" s="56" t="s">
        <v>70</v>
      </c>
      <c r="D207" s="63" t="s">
        <v>199</v>
      </c>
      <c r="E207" s="63" t="s">
        <v>11</v>
      </c>
      <c r="F207" s="63" t="s">
        <v>200</v>
      </c>
      <c r="G207" s="64" t="s">
        <v>498</v>
      </c>
      <c r="H207" s="64" t="s">
        <v>291</v>
      </c>
      <c r="I207" s="64" t="s">
        <v>186</v>
      </c>
      <c r="J207" s="64" t="s">
        <v>292</v>
      </c>
      <c r="K207" s="66">
        <v>2</v>
      </c>
      <c r="L207" s="66">
        <v>2</v>
      </c>
      <c r="M207" s="66">
        <v>1</v>
      </c>
      <c r="N207" s="66">
        <v>1</v>
      </c>
      <c r="O207" s="68">
        <f t="shared" si="3"/>
        <v>6</v>
      </c>
    </row>
    <row r="208" spans="1:15" ht="112.35" customHeight="1" x14ac:dyDescent="0.25">
      <c r="A208" s="62" t="s">
        <v>8</v>
      </c>
      <c r="B208" s="62" t="s">
        <v>32</v>
      </c>
      <c r="C208" s="56" t="s">
        <v>70</v>
      </c>
      <c r="D208" s="63" t="s">
        <v>202</v>
      </c>
      <c r="E208" s="63" t="s">
        <v>11</v>
      </c>
      <c r="F208" s="63" t="s">
        <v>202</v>
      </c>
      <c r="G208" s="64" t="s">
        <v>498</v>
      </c>
      <c r="H208" s="64" t="s">
        <v>291</v>
      </c>
      <c r="I208" s="64" t="s">
        <v>186</v>
      </c>
      <c r="J208" s="64" t="s">
        <v>499</v>
      </c>
      <c r="K208" s="66">
        <v>3</v>
      </c>
      <c r="L208" s="66">
        <v>4</v>
      </c>
      <c r="M208" s="66">
        <v>2</v>
      </c>
      <c r="N208" s="66">
        <v>3</v>
      </c>
      <c r="O208" s="68">
        <f t="shared" si="3"/>
        <v>12</v>
      </c>
    </row>
    <row r="209" spans="1:15" ht="112.35" customHeight="1" x14ac:dyDescent="0.25">
      <c r="A209" s="62" t="s">
        <v>8</v>
      </c>
      <c r="B209" s="62" t="s">
        <v>32</v>
      </c>
      <c r="C209" s="56" t="s">
        <v>70</v>
      </c>
      <c r="D209" s="63" t="s">
        <v>259</v>
      </c>
      <c r="E209" s="63" t="s">
        <v>11</v>
      </c>
      <c r="F209" s="63" t="s">
        <v>286</v>
      </c>
      <c r="G209" s="64" t="s">
        <v>498</v>
      </c>
      <c r="H209" s="64" t="s">
        <v>291</v>
      </c>
      <c r="I209" s="64" t="s">
        <v>186</v>
      </c>
      <c r="J209" s="64" t="s">
        <v>275</v>
      </c>
      <c r="K209" s="66">
        <v>2</v>
      </c>
      <c r="L209" s="66">
        <v>2</v>
      </c>
      <c r="M209" s="66">
        <v>1</v>
      </c>
      <c r="N209" s="66">
        <v>1</v>
      </c>
      <c r="O209" s="68">
        <f t="shared" si="3"/>
        <v>6</v>
      </c>
    </row>
    <row r="210" spans="1:15" ht="112.35" customHeight="1" x14ac:dyDescent="0.25">
      <c r="A210" s="62" t="s">
        <v>8</v>
      </c>
      <c r="B210" s="62" t="s">
        <v>32</v>
      </c>
      <c r="C210" s="56" t="s">
        <v>70</v>
      </c>
      <c r="D210" s="63" t="s">
        <v>232</v>
      </c>
      <c r="E210" s="63" t="s">
        <v>14</v>
      </c>
      <c r="F210" s="63" t="s">
        <v>232</v>
      </c>
      <c r="G210" s="64" t="s">
        <v>498</v>
      </c>
      <c r="H210" s="64" t="s">
        <v>291</v>
      </c>
      <c r="I210" s="64" t="s">
        <v>186</v>
      </c>
      <c r="J210" s="64" t="s">
        <v>275</v>
      </c>
      <c r="K210" s="66">
        <v>2</v>
      </c>
      <c r="L210" s="66">
        <v>2</v>
      </c>
      <c r="M210" s="66">
        <v>1</v>
      </c>
      <c r="N210" s="66">
        <v>1</v>
      </c>
      <c r="O210" s="68">
        <f t="shared" si="3"/>
        <v>6</v>
      </c>
    </row>
    <row r="211" spans="1:15" ht="112.35" customHeight="1" x14ac:dyDescent="0.25">
      <c r="A211" s="62" t="s">
        <v>8</v>
      </c>
      <c r="B211" s="62" t="s">
        <v>32</v>
      </c>
      <c r="C211" s="56" t="s">
        <v>73</v>
      </c>
      <c r="D211" s="63" t="s">
        <v>166</v>
      </c>
      <c r="E211" s="63" t="s">
        <v>12</v>
      </c>
      <c r="F211" s="63" t="s">
        <v>337</v>
      </c>
      <c r="G211" s="64" t="s">
        <v>375</v>
      </c>
      <c r="H211" s="64" t="s">
        <v>228</v>
      </c>
      <c r="I211" s="64" t="s">
        <v>186</v>
      </c>
      <c r="J211" s="64" t="s">
        <v>500</v>
      </c>
      <c r="K211" s="66">
        <v>2</v>
      </c>
      <c r="L211" s="66">
        <v>2</v>
      </c>
      <c r="M211" s="66">
        <v>1</v>
      </c>
      <c r="N211" s="66">
        <v>2</v>
      </c>
      <c r="O211" s="68">
        <f t="shared" si="3"/>
        <v>7</v>
      </c>
    </row>
    <row r="212" spans="1:15" ht="112.35" customHeight="1" x14ac:dyDescent="0.25">
      <c r="A212" s="62" t="s">
        <v>8</v>
      </c>
      <c r="B212" s="62" t="s">
        <v>32</v>
      </c>
      <c r="C212" s="56" t="s">
        <v>73</v>
      </c>
      <c r="D212" s="63" t="s">
        <v>172</v>
      </c>
      <c r="E212" s="63" t="s">
        <v>12</v>
      </c>
      <c r="F212" s="63" t="s">
        <v>377</v>
      </c>
      <c r="G212" s="64" t="s">
        <v>375</v>
      </c>
      <c r="H212" s="64" t="s">
        <v>228</v>
      </c>
      <c r="I212" s="64" t="s">
        <v>186</v>
      </c>
      <c r="J212" s="64" t="s">
        <v>500</v>
      </c>
      <c r="K212" s="66">
        <v>3</v>
      </c>
      <c r="L212" s="66">
        <v>2</v>
      </c>
      <c r="M212" s="66">
        <v>1</v>
      </c>
      <c r="N212" s="66">
        <v>2</v>
      </c>
      <c r="O212" s="68">
        <f t="shared" si="3"/>
        <v>8</v>
      </c>
    </row>
    <row r="213" spans="1:15" ht="112.35" customHeight="1" x14ac:dyDescent="0.25">
      <c r="A213" s="62" t="s">
        <v>8</v>
      </c>
      <c r="B213" s="62" t="s">
        <v>32</v>
      </c>
      <c r="C213" s="56" t="s">
        <v>73</v>
      </c>
      <c r="D213" s="63" t="s">
        <v>172</v>
      </c>
      <c r="E213" s="63" t="s">
        <v>12</v>
      </c>
      <c r="F213" s="63" t="s">
        <v>358</v>
      </c>
      <c r="G213" s="64" t="s">
        <v>375</v>
      </c>
      <c r="H213" s="64" t="s">
        <v>228</v>
      </c>
      <c r="I213" s="64" t="s">
        <v>186</v>
      </c>
      <c r="J213" s="64" t="s">
        <v>500</v>
      </c>
      <c r="K213" s="66">
        <v>2</v>
      </c>
      <c r="L213" s="66">
        <v>2</v>
      </c>
      <c r="M213" s="66">
        <v>1</v>
      </c>
      <c r="N213" s="66">
        <v>1</v>
      </c>
      <c r="O213" s="68">
        <f t="shared" si="3"/>
        <v>6</v>
      </c>
    </row>
    <row r="214" spans="1:15" ht="112.35" customHeight="1" x14ac:dyDescent="0.25">
      <c r="A214" s="62" t="s">
        <v>8</v>
      </c>
      <c r="B214" s="62" t="s">
        <v>32</v>
      </c>
      <c r="C214" s="56" t="s">
        <v>73</v>
      </c>
      <c r="D214" s="63" t="s">
        <v>172</v>
      </c>
      <c r="E214" s="63" t="s">
        <v>12</v>
      </c>
      <c r="F214" s="63" t="s">
        <v>380</v>
      </c>
      <c r="G214" s="64" t="s">
        <v>381</v>
      </c>
      <c r="H214" s="64" t="s">
        <v>228</v>
      </c>
      <c r="I214" s="64" t="s">
        <v>186</v>
      </c>
      <c r="J214" s="64" t="s">
        <v>382</v>
      </c>
      <c r="K214" s="66">
        <v>3</v>
      </c>
      <c r="L214" s="66">
        <v>2</v>
      </c>
      <c r="M214" s="66">
        <v>1</v>
      </c>
      <c r="N214" s="66">
        <v>2</v>
      </c>
      <c r="O214" s="68">
        <f t="shared" si="3"/>
        <v>8</v>
      </c>
    </row>
    <row r="215" spans="1:15" ht="112.35" customHeight="1" x14ac:dyDescent="0.25">
      <c r="A215" s="62" t="s">
        <v>8</v>
      </c>
      <c r="B215" s="62" t="s">
        <v>32</v>
      </c>
      <c r="C215" s="56" t="s">
        <v>73</v>
      </c>
      <c r="D215" s="63" t="s">
        <v>251</v>
      </c>
      <c r="E215" s="63" t="s">
        <v>14</v>
      </c>
      <c r="F215" s="63" t="s">
        <v>329</v>
      </c>
      <c r="G215" s="64" t="s">
        <v>375</v>
      </c>
      <c r="H215" s="64" t="s">
        <v>228</v>
      </c>
      <c r="I215" s="64" t="s">
        <v>363</v>
      </c>
      <c r="J215" s="64" t="s">
        <v>364</v>
      </c>
      <c r="K215" s="66">
        <v>2</v>
      </c>
      <c r="L215" s="66">
        <v>2</v>
      </c>
      <c r="M215" s="66">
        <v>1</v>
      </c>
      <c r="N215" s="66">
        <v>2</v>
      </c>
      <c r="O215" s="68">
        <f t="shared" si="3"/>
        <v>7</v>
      </c>
    </row>
    <row r="216" spans="1:15" ht="112.35" customHeight="1" x14ac:dyDescent="0.25">
      <c r="A216" s="62" t="s">
        <v>8</v>
      </c>
      <c r="B216" s="62" t="s">
        <v>32</v>
      </c>
      <c r="C216" s="56" t="s">
        <v>73</v>
      </c>
      <c r="D216" s="63" t="s">
        <v>195</v>
      </c>
      <c r="E216" s="63" t="s">
        <v>14</v>
      </c>
      <c r="F216" s="60" t="s">
        <v>196</v>
      </c>
      <c r="G216" s="64" t="s">
        <v>383</v>
      </c>
      <c r="H216" s="64" t="s">
        <v>228</v>
      </c>
      <c r="I216" s="64" t="s">
        <v>186</v>
      </c>
      <c r="J216" s="64" t="s">
        <v>366</v>
      </c>
      <c r="K216" s="66">
        <v>1</v>
      </c>
      <c r="L216" s="66">
        <v>2</v>
      </c>
      <c r="M216" s="66">
        <v>1</v>
      </c>
      <c r="N216" s="66">
        <v>1</v>
      </c>
      <c r="O216" s="68">
        <f t="shared" si="3"/>
        <v>5</v>
      </c>
    </row>
    <row r="217" spans="1:15" ht="112.35" customHeight="1" x14ac:dyDescent="0.25">
      <c r="A217" s="62" t="s">
        <v>8</v>
      </c>
      <c r="B217" s="62" t="s">
        <v>32</v>
      </c>
      <c r="C217" s="56" t="s">
        <v>73</v>
      </c>
      <c r="D217" s="63" t="s">
        <v>199</v>
      </c>
      <c r="E217" s="63" t="s">
        <v>11</v>
      </c>
      <c r="F217" s="63" t="s">
        <v>384</v>
      </c>
      <c r="G217" s="64" t="s">
        <v>385</v>
      </c>
      <c r="H217" s="64" t="s">
        <v>228</v>
      </c>
      <c r="I217" s="64" t="s">
        <v>186</v>
      </c>
      <c r="J217" s="64" t="s">
        <v>501</v>
      </c>
      <c r="K217" s="66">
        <v>1</v>
      </c>
      <c r="L217" s="66">
        <v>2</v>
      </c>
      <c r="M217" s="66">
        <v>1</v>
      </c>
      <c r="N217" s="66">
        <v>2</v>
      </c>
      <c r="O217" s="68">
        <f t="shared" si="3"/>
        <v>6</v>
      </c>
    </row>
    <row r="218" spans="1:15" ht="112.35" customHeight="1" x14ac:dyDescent="0.25">
      <c r="A218" s="62" t="s">
        <v>8</v>
      </c>
      <c r="B218" s="62" t="s">
        <v>32</v>
      </c>
      <c r="C218" s="56" t="s">
        <v>73</v>
      </c>
      <c r="D218" s="63" t="s">
        <v>232</v>
      </c>
      <c r="E218" s="63" t="s">
        <v>14</v>
      </c>
      <c r="F218" s="63" t="s">
        <v>232</v>
      </c>
      <c r="G218" s="64" t="s">
        <v>387</v>
      </c>
      <c r="H218" s="64" t="s">
        <v>228</v>
      </c>
      <c r="I218" s="64" t="s">
        <v>186</v>
      </c>
      <c r="J218" s="64" t="s">
        <v>388</v>
      </c>
      <c r="K218" s="66">
        <v>2</v>
      </c>
      <c r="L218" s="66">
        <v>2</v>
      </c>
      <c r="M218" s="66">
        <v>1</v>
      </c>
      <c r="N218" s="66">
        <v>3</v>
      </c>
      <c r="O218" s="68">
        <f t="shared" si="3"/>
        <v>8</v>
      </c>
    </row>
    <row r="219" spans="1:15" ht="112.35" customHeight="1" x14ac:dyDescent="0.25">
      <c r="A219" s="62" t="s">
        <v>8</v>
      </c>
      <c r="B219" s="62" t="s">
        <v>32</v>
      </c>
      <c r="C219" s="56" t="s">
        <v>73</v>
      </c>
      <c r="D219" s="63" t="s">
        <v>235</v>
      </c>
      <c r="E219" s="63" t="s">
        <v>11</v>
      </c>
      <c r="F219" s="63" t="s">
        <v>236</v>
      </c>
      <c r="G219" s="64" t="s">
        <v>389</v>
      </c>
      <c r="H219" s="64" t="s">
        <v>228</v>
      </c>
      <c r="I219" s="64" t="s">
        <v>186</v>
      </c>
      <c r="J219" s="64" t="s">
        <v>370</v>
      </c>
      <c r="K219" s="66">
        <v>1</v>
      </c>
      <c r="L219" s="66">
        <v>2</v>
      </c>
      <c r="M219" s="66">
        <v>1</v>
      </c>
      <c r="N219" s="66">
        <v>1</v>
      </c>
      <c r="O219" s="68">
        <f t="shared" si="3"/>
        <v>5</v>
      </c>
    </row>
    <row r="220" spans="1:15" ht="112.35" customHeight="1" x14ac:dyDescent="0.25">
      <c r="A220" s="62" t="s">
        <v>8</v>
      </c>
      <c r="B220" s="62" t="s">
        <v>32</v>
      </c>
      <c r="C220" s="56" t="s">
        <v>73</v>
      </c>
      <c r="D220" s="63" t="s">
        <v>179</v>
      </c>
      <c r="E220" s="63" t="s">
        <v>13</v>
      </c>
      <c r="F220" s="63" t="s">
        <v>315</v>
      </c>
      <c r="G220" s="64" t="s">
        <v>390</v>
      </c>
      <c r="H220" s="64" t="s">
        <v>228</v>
      </c>
      <c r="I220" s="64" t="s">
        <v>186</v>
      </c>
      <c r="J220" s="64" t="s">
        <v>372</v>
      </c>
      <c r="K220" s="66">
        <v>2</v>
      </c>
      <c r="L220" s="66">
        <v>2</v>
      </c>
      <c r="M220" s="66">
        <v>1</v>
      </c>
      <c r="N220" s="66">
        <v>2</v>
      </c>
      <c r="O220" s="68">
        <f t="shared" si="3"/>
        <v>7</v>
      </c>
    </row>
    <row r="221" spans="1:15" ht="112.35" customHeight="1" x14ac:dyDescent="0.25">
      <c r="A221" s="62" t="s">
        <v>8</v>
      </c>
      <c r="B221" s="62" t="s">
        <v>32</v>
      </c>
      <c r="C221" s="56" t="s">
        <v>73</v>
      </c>
      <c r="D221" s="63" t="s">
        <v>179</v>
      </c>
      <c r="E221" s="63" t="s">
        <v>13</v>
      </c>
      <c r="F221" s="63" t="s">
        <v>208</v>
      </c>
      <c r="G221" s="64" t="s">
        <v>391</v>
      </c>
      <c r="H221" s="64" t="s">
        <v>228</v>
      </c>
      <c r="I221" s="64" t="s">
        <v>186</v>
      </c>
      <c r="J221" s="64" t="s">
        <v>400</v>
      </c>
      <c r="K221" s="66">
        <v>2</v>
      </c>
      <c r="L221" s="66">
        <v>2</v>
      </c>
      <c r="M221" s="66">
        <v>1</v>
      </c>
      <c r="N221" s="66">
        <v>2</v>
      </c>
      <c r="O221" s="68">
        <f t="shared" si="3"/>
        <v>7</v>
      </c>
    </row>
    <row r="222" spans="1:15" ht="112.35" customHeight="1" x14ac:dyDescent="0.25">
      <c r="A222" s="62" t="s">
        <v>8</v>
      </c>
      <c r="B222" s="62" t="s">
        <v>32</v>
      </c>
      <c r="C222" s="56" t="s">
        <v>73</v>
      </c>
      <c r="D222" s="63" t="s">
        <v>209</v>
      </c>
      <c r="E222" s="63" t="s">
        <v>13</v>
      </c>
      <c r="F222" s="63" t="s">
        <v>392</v>
      </c>
      <c r="G222" s="64" t="s">
        <v>393</v>
      </c>
      <c r="H222" s="64" t="s">
        <v>228</v>
      </c>
      <c r="I222" s="64" t="s">
        <v>186</v>
      </c>
      <c r="J222" s="64" t="s">
        <v>502</v>
      </c>
      <c r="K222" s="66">
        <v>1</v>
      </c>
      <c r="L222" s="66">
        <v>2</v>
      </c>
      <c r="M222" s="66">
        <v>1</v>
      </c>
      <c r="N222" s="66">
        <v>2</v>
      </c>
      <c r="O222" s="68">
        <f t="shared" si="3"/>
        <v>6</v>
      </c>
    </row>
    <row r="223" spans="1:15" ht="112.35" customHeight="1" x14ac:dyDescent="0.25">
      <c r="A223" s="62" t="s">
        <v>8</v>
      </c>
      <c r="B223" s="62" t="s">
        <v>32</v>
      </c>
      <c r="C223" s="56" t="s">
        <v>73</v>
      </c>
      <c r="D223" s="63" t="s">
        <v>188</v>
      </c>
      <c r="E223" s="63" t="s">
        <v>12</v>
      </c>
      <c r="F223" s="63" t="s">
        <v>395</v>
      </c>
      <c r="G223" s="64" t="s">
        <v>396</v>
      </c>
      <c r="H223" s="64" t="s">
        <v>228</v>
      </c>
      <c r="I223" s="64" t="s">
        <v>397</v>
      </c>
      <c r="J223" s="64" t="s">
        <v>398</v>
      </c>
      <c r="K223" s="66">
        <v>2</v>
      </c>
      <c r="L223" s="66">
        <v>2</v>
      </c>
      <c r="M223" s="66">
        <v>2</v>
      </c>
      <c r="N223" s="66">
        <v>1</v>
      </c>
      <c r="O223" s="68">
        <f t="shared" si="3"/>
        <v>7</v>
      </c>
    </row>
    <row r="224" spans="1:15" ht="112.35" customHeight="1" x14ac:dyDescent="0.25">
      <c r="A224" s="62" t="s">
        <v>8</v>
      </c>
      <c r="B224" s="62" t="s">
        <v>32</v>
      </c>
      <c r="C224" s="56" t="s">
        <v>74</v>
      </c>
      <c r="D224" s="63" t="s">
        <v>166</v>
      </c>
      <c r="E224" s="63" t="s">
        <v>12</v>
      </c>
      <c r="F224" s="63" t="s">
        <v>337</v>
      </c>
      <c r="G224" s="64" t="s">
        <v>353</v>
      </c>
      <c r="H224" s="64" t="s">
        <v>228</v>
      </c>
      <c r="I224" s="64" t="s">
        <v>354</v>
      </c>
      <c r="J224" s="64" t="s">
        <v>355</v>
      </c>
      <c r="K224" s="66">
        <v>2</v>
      </c>
      <c r="L224" s="66">
        <v>2</v>
      </c>
      <c r="M224" s="66">
        <v>1</v>
      </c>
      <c r="N224" s="66">
        <v>1</v>
      </c>
      <c r="O224" s="68">
        <f t="shared" si="3"/>
        <v>6</v>
      </c>
    </row>
    <row r="225" spans="1:15" ht="112.35" customHeight="1" x14ac:dyDescent="0.25">
      <c r="A225" s="62" t="s">
        <v>8</v>
      </c>
      <c r="B225" s="62" t="s">
        <v>32</v>
      </c>
      <c r="C225" s="56" t="s">
        <v>74</v>
      </c>
      <c r="D225" s="63" t="s">
        <v>172</v>
      </c>
      <c r="E225" s="63" t="s">
        <v>12</v>
      </c>
      <c r="F225" s="63" t="s">
        <v>356</v>
      </c>
      <c r="G225" s="64" t="s">
        <v>353</v>
      </c>
      <c r="H225" s="64" t="s">
        <v>361</v>
      </c>
      <c r="I225" s="64" t="s">
        <v>354</v>
      </c>
      <c r="J225" s="64" t="s">
        <v>355</v>
      </c>
      <c r="K225" s="66">
        <v>2</v>
      </c>
      <c r="L225" s="66">
        <v>4</v>
      </c>
      <c r="M225" s="66">
        <v>2</v>
      </c>
      <c r="N225" s="66">
        <v>1</v>
      </c>
      <c r="O225" s="68">
        <f t="shared" si="3"/>
        <v>9</v>
      </c>
    </row>
    <row r="226" spans="1:15" ht="112.35" customHeight="1" x14ac:dyDescent="0.25">
      <c r="A226" s="62" t="s">
        <v>8</v>
      </c>
      <c r="B226" s="62" t="s">
        <v>32</v>
      </c>
      <c r="C226" s="56" t="s">
        <v>74</v>
      </c>
      <c r="D226" s="63" t="s">
        <v>172</v>
      </c>
      <c r="E226" s="63" t="s">
        <v>12</v>
      </c>
      <c r="F226" s="63" t="s">
        <v>358</v>
      </c>
      <c r="G226" s="64" t="s">
        <v>359</v>
      </c>
      <c r="H226" s="64" t="s">
        <v>291</v>
      </c>
      <c r="I226" s="64" t="s">
        <v>354</v>
      </c>
      <c r="J226" s="64" t="s">
        <v>503</v>
      </c>
      <c r="K226" s="66">
        <v>2</v>
      </c>
      <c r="L226" s="66">
        <v>2</v>
      </c>
      <c r="M226" s="66">
        <v>1</v>
      </c>
      <c r="N226" s="66">
        <v>1</v>
      </c>
      <c r="O226" s="68">
        <f t="shared" si="3"/>
        <v>6</v>
      </c>
    </row>
    <row r="227" spans="1:15" ht="112.35" customHeight="1" x14ac:dyDescent="0.25">
      <c r="A227" s="62" t="s">
        <v>8</v>
      </c>
      <c r="B227" s="62" t="s">
        <v>32</v>
      </c>
      <c r="C227" s="56" t="s">
        <v>74</v>
      </c>
      <c r="D227" s="63" t="s">
        <v>172</v>
      </c>
      <c r="E227" s="63" t="s">
        <v>12</v>
      </c>
      <c r="F227" s="63" t="s">
        <v>173</v>
      </c>
      <c r="G227" s="64" t="s">
        <v>353</v>
      </c>
      <c r="H227" s="64" t="s">
        <v>361</v>
      </c>
      <c r="I227" s="64" t="s">
        <v>354</v>
      </c>
      <c r="J227" s="64" t="s">
        <v>362</v>
      </c>
      <c r="K227" s="66">
        <v>2</v>
      </c>
      <c r="L227" s="66">
        <v>2</v>
      </c>
      <c r="M227" s="66">
        <v>1</v>
      </c>
      <c r="N227" s="66">
        <v>2</v>
      </c>
      <c r="O227" s="68">
        <f t="shared" si="3"/>
        <v>7</v>
      </c>
    </row>
    <row r="228" spans="1:15" ht="112.35" customHeight="1" x14ac:dyDescent="0.25">
      <c r="A228" s="62" t="s">
        <v>8</v>
      </c>
      <c r="B228" s="62" t="s">
        <v>32</v>
      </c>
      <c r="C228" s="56" t="s">
        <v>74</v>
      </c>
      <c r="D228" s="63" t="s">
        <v>251</v>
      </c>
      <c r="E228" s="63" t="s">
        <v>14</v>
      </c>
      <c r="F228" s="63" t="s">
        <v>329</v>
      </c>
      <c r="G228" s="64" t="s">
        <v>353</v>
      </c>
      <c r="H228" s="64" t="s">
        <v>361</v>
      </c>
      <c r="I228" s="64" t="s">
        <v>363</v>
      </c>
      <c r="J228" s="64" t="s">
        <v>364</v>
      </c>
      <c r="K228" s="66">
        <v>2</v>
      </c>
      <c r="L228" s="66">
        <v>2</v>
      </c>
      <c r="M228" s="66">
        <v>1</v>
      </c>
      <c r="N228" s="66">
        <v>2</v>
      </c>
      <c r="O228" s="68">
        <f t="shared" si="3"/>
        <v>7</v>
      </c>
    </row>
    <row r="229" spans="1:15" ht="112.35" customHeight="1" x14ac:dyDescent="0.25">
      <c r="A229" s="62" t="s">
        <v>8</v>
      </c>
      <c r="B229" s="62" t="s">
        <v>32</v>
      </c>
      <c r="C229" s="56" t="s">
        <v>74</v>
      </c>
      <c r="D229" s="63" t="s">
        <v>195</v>
      </c>
      <c r="E229" s="63" t="s">
        <v>14</v>
      </c>
      <c r="F229" s="60" t="s">
        <v>196</v>
      </c>
      <c r="G229" s="64" t="s">
        <v>365</v>
      </c>
      <c r="H229" s="64" t="s">
        <v>361</v>
      </c>
      <c r="I229" s="64" t="s">
        <v>186</v>
      </c>
      <c r="J229" s="64" t="s">
        <v>366</v>
      </c>
      <c r="K229" s="66">
        <v>1</v>
      </c>
      <c r="L229" s="66">
        <v>2</v>
      </c>
      <c r="M229" s="66">
        <v>1</v>
      </c>
      <c r="N229" s="66">
        <v>1</v>
      </c>
      <c r="O229" s="68">
        <f t="shared" si="3"/>
        <v>5</v>
      </c>
    </row>
    <row r="230" spans="1:15" ht="112.35" customHeight="1" x14ac:dyDescent="0.25">
      <c r="A230" s="62" t="s">
        <v>8</v>
      </c>
      <c r="B230" s="62" t="s">
        <v>32</v>
      </c>
      <c r="C230" s="56" t="s">
        <v>74</v>
      </c>
      <c r="D230" s="63" t="s">
        <v>199</v>
      </c>
      <c r="E230" s="63" t="s">
        <v>11</v>
      </c>
      <c r="F230" s="63" t="s">
        <v>384</v>
      </c>
      <c r="G230" s="64" t="s">
        <v>367</v>
      </c>
      <c r="H230" s="64" t="s">
        <v>361</v>
      </c>
      <c r="I230" s="64" t="s">
        <v>186</v>
      </c>
      <c r="J230" s="64" t="s">
        <v>504</v>
      </c>
      <c r="K230" s="66">
        <v>1</v>
      </c>
      <c r="L230" s="66">
        <v>2</v>
      </c>
      <c r="M230" s="66">
        <v>1</v>
      </c>
      <c r="N230" s="66">
        <v>2</v>
      </c>
      <c r="O230" s="68">
        <f t="shared" si="3"/>
        <v>6</v>
      </c>
    </row>
    <row r="231" spans="1:15" ht="112.35" customHeight="1" x14ac:dyDescent="0.25">
      <c r="A231" s="62" t="s">
        <v>8</v>
      </c>
      <c r="B231" s="62" t="s">
        <v>32</v>
      </c>
      <c r="C231" s="56" t="s">
        <v>74</v>
      </c>
      <c r="D231" s="63" t="s">
        <v>235</v>
      </c>
      <c r="E231" s="63" t="s">
        <v>11</v>
      </c>
      <c r="F231" s="63" t="s">
        <v>236</v>
      </c>
      <c r="G231" s="64" t="s">
        <v>369</v>
      </c>
      <c r="H231" s="64" t="s">
        <v>361</v>
      </c>
      <c r="I231" s="64" t="s">
        <v>186</v>
      </c>
      <c r="J231" s="64" t="s">
        <v>370</v>
      </c>
      <c r="K231" s="66">
        <v>1</v>
      </c>
      <c r="L231" s="66">
        <v>2</v>
      </c>
      <c r="M231" s="66">
        <v>1</v>
      </c>
      <c r="N231" s="66">
        <v>1</v>
      </c>
      <c r="O231" s="68">
        <f t="shared" si="3"/>
        <v>5</v>
      </c>
    </row>
    <row r="232" spans="1:15" ht="112.35" customHeight="1" x14ac:dyDescent="0.25">
      <c r="A232" s="62" t="s">
        <v>8</v>
      </c>
      <c r="B232" s="62" t="s">
        <v>32</v>
      </c>
      <c r="C232" s="56" t="s">
        <v>74</v>
      </c>
      <c r="D232" s="63" t="s">
        <v>179</v>
      </c>
      <c r="E232" s="63" t="s">
        <v>13</v>
      </c>
      <c r="F232" s="63" t="s">
        <v>315</v>
      </c>
      <c r="G232" s="64" t="s">
        <v>371</v>
      </c>
      <c r="H232" s="64" t="s">
        <v>228</v>
      </c>
      <c r="I232" s="64" t="s">
        <v>186</v>
      </c>
      <c r="J232" s="64" t="s">
        <v>372</v>
      </c>
      <c r="K232" s="66">
        <v>2</v>
      </c>
      <c r="L232" s="66">
        <v>2</v>
      </c>
      <c r="M232" s="66">
        <v>1</v>
      </c>
      <c r="N232" s="66">
        <v>2</v>
      </c>
      <c r="O232" s="68">
        <f t="shared" si="3"/>
        <v>7</v>
      </c>
    </row>
    <row r="233" spans="1:15" ht="112.35" customHeight="1" x14ac:dyDescent="0.25">
      <c r="A233" s="62" t="s">
        <v>8</v>
      </c>
      <c r="B233" s="62" t="s">
        <v>32</v>
      </c>
      <c r="C233" s="56" t="s">
        <v>74</v>
      </c>
      <c r="D233" s="63" t="s">
        <v>179</v>
      </c>
      <c r="E233" s="63" t="s">
        <v>13</v>
      </c>
      <c r="F233" s="63" t="s">
        <v>208</v>
      </c>
      <c r="G233" s="64" t="s">
        <v>373</v>
      </c>
      <c r="H233" s="64" t="s">
        <v>228</v>
      </c>
      <c r="I233" s="64" t="s">
        <v>186</v>
      </c>
      <c r="J233" s="64" t="s">
        <v>505</v>
      </c>
      <c r="K233" s="66">
        <v>1</v>
      </c>
      <c r="L233" s="66">
        <v>2</v>
      </c>
      <c r="M233" s="66">
        <v>1</v>
      </c>
      <c r="N233" s="66">
        <v>1</v>
      </c>
      <c r="O233" s="68">
        <f t="shared" si="3"/>
        <v>5</v>
      </c>
    </row>
    <row r="234" spans="1:15" ht="112.35" customHeight="1" x14ac:dyDescent="0.25">
      <c r="A234" s="62" t="s">
        <v>8</v>
      </c>
      <c r="B234" s="62" t="s">
        <v>32</v>
      </c>
      <c r="C234" s="56" t="s">
        <v>75</v>
      </c>
      <c r="D234" s="63" t="s">
        <v>166</v>
      </c>
      <c r="E234" s="63" t="s">
        <v>12</v>
      </c>
      <c r="F234" s="63" t="s">
        <v>433</v>
      </c>
      <c r="G234" s="64" t="s">
        <v>434</v>
      </c>
      <c r="H234" s="64" t="s">
        <v>228</v>
      </c>
      <c r="I234" s="64" t="s">
        <v>186</v>
      </c>
      <c r="J234" s="61" t="s">
        <v>506</v>
      </c>
      <c r="K234" s="66">
        <v>3</v>
      </c>
      <c r="L234" s="66">
        <v>2</v>
      </c>
      <c r="M234" s="66">
        <v>1</v>
      </c>
      <c r="N234" s="66">
        <v>2</v>
      </c>
      <c r="O234" s="68">
        <f t="shared" si="3"/>
        <v>8</v>
      </c>
    </row>
    <row r="235" spans="1:15" ht="112.35" customHeight="1" x14ac:dyDescent="0.25">
      <c r="A235" s="62" t="s">
        <v>8</v>
      </c>
      <c r="B235" s="62" t="s">
        <v>32</v>
      </c>
      <c r="C235" s="56" t="s">
        <v>75</v>
      </c>
      <c r="D235" s="63" t="s">
        <v>172</v>
      </c>
      <c r="E235" s="63" t="s">
        <v>12</v>
      </c>
      <c r="F235" s="63" t="s">
        <v>327</v>
      </c>
      <c r="G235" s="64" t="s">
        <v>436</v>
      </c>
      <c r="H235" s="64" t="s">
        <v>228</v>
      </c>
      <c r="I235" s="64" t="s">
        <v>186</v>
      </c>
      <c r="J235" s="64" t="s">
        <v>437</v>
      </c>
      <c r="K235" s="66">
        <v>1</v>
      </c>
      <c r="L235" s="66">
        <v>2</v>
      </c>
      <c r="M235" s="66">
        <v>1</v>
      </c>
      <c r="N235" s="66">
        <v>1</v>
      </c>
      <c r="O235" s="68">
        <f t="shared" si="3"/>
        <v>5</v>
      </c>
    </row>
    <row r="236" spans="1:15" ht="112.35" customHeight="1" x14ac:dyDescent="0.25">
      <c r="A236" s="62" t="s">
        <v>8</v>
      </c>
      <c r="B236" s="62" t="s">
        <v>32</v>
      </c>
      <c r="C236" s="56" t="s">
        <v>75</v>
      </c>
      <c r="D236" s="63" t="s">
        <v>251</v>
      </c>
      <c r="E236" s="63" t="s">
        <v>14</v>
      </c>
      <c r="F236" s="63" t="s">
        <v>329</v>
      </c>
      <c r="G236" s="64" t="s">
        <v>441</v>
      </c>
      <c r="H236" s="64" t="s">
        <v>439</v>
      </c>
      <c r="I236" s="64" t="s">
        <v>186</v>
      </c>
      <c r="J236" s="64" t="s">
        <v>442</v>
      </c>
      <c r="K236" s="66">
        <v>2</v>
      </c>
      <c r="L236" s="66">
        <v>2</v>
      </c>
      <c r="M236" s="66">
        <v>1</v>
      </c>
      <c r="N236" s="66">
        <v>3</v>
      </c>
      <c r="O236" s="68">
        <f t="shared" si="3"/>
        <v>8</v>
      </c>
    </row>
    <row r="237" spans="1:15" ht="112.35" customHeight="1" x14ac:dyDescent="0.25">
      <c r="A237" s="62" t="s">
        <v>8</v>
      </c>
      <c r="B237" s="62" t="s">
        <v>32</v>
      </c>
      <c r="C237" s="56" t="s">
        <v>75</v>
      </c>
      <c r="D237" s="63" t="s">
        <v>199</v>
      </c>
      <c r="E237" s="63" t="s">
        <v>11</v>
      </c>
      <c r="F237" s="63" t="s">
        <v>384</v>
      </c>
      <c r="G237" s="64" t="s">
        <v>438</v>
      </c>
      <c r="H237" s="64" t="s">
        <v>439</v>
      </c>
      <c r="I237" s="64" t="s">
        <v>186</v>
      </c>
      <c r="J237" s="64" t="s">
        <v>440</v>
      </c>
      <c r="K237" s="66">
        <v>3</v>
      </c>
      <c r="L237" s="66">
        <v>2</v>
      </c>
      <c r="M237" s="66">
        <v>1</v>
      </c>
      <c r="N237" s="66">
        <v>3</v>
      </c>
      <c r="O237" s="68">
        <f t="shared" si="3"/>
        <v>9</v>
      </c>
    </row>
    <row r="238" spans="1:15" ht="112.35" customHeight="1" x14ac:dyDescent="0.25">
      <c r="A238" s="62" t="s">
        <v>8</v>
      </c>
      <c r="B238" s="62" t="s">
        <v>32</v>
      </c>
      <c r="C238" s="56" t="s">
        <v>75</v>
      </c>
      <c r="D238" s="63" t="s">
        <v>179</v>
      </c>
      <c r="E238" s="63" t="s">
        <v>13</v>
      </c>
      <c r="F238" s="63" t="s">
        <v>443</v>
      </c>
      <c r="G238" s="64" t="s">
        <v>444</v>
      </c>
      <c r="H238" s="64" t="s">
        <v>228</v>
      </c>
      <c r="I238" s="64" t="s">
        <v>186</v>
      </c>
      <c r="J238" s="61" t="s">
        <v>507</v>
      </c>
      <c r="K238" s="66">
        <v>2</v>
      </c>
      <c r="L238" s="66">
        <v>2</v>
      </c>
      <c r="M238" s="66">
        <v>1</v>
      </c>
      <c r="N238" s="66">
        <v>2</v>
      </c>
      <c r="O238" s="68">
        <f t="shared" si="3"/>
        <v>7</v>
      </c>
    </row>
    <row r="239" spans="1:15" ht="112.35" customHeight="1" x14ac:dyDescent="0.25">
      <c r="A239" s="62" t="s">
        <v>8</v>
      </c>
      <c r="B239" s="62" t="s">
        <v>32</v>
      </c>
      <c r="C239" s="56" t="s">
        <v>75</v>
      </c>
      <c r="D239" s="63" t="s">
        <v>209</v>
      </c>
      <c r="E239" s="63" t="s">
        <v>13</v>
      </c>
      <c r="F239" s="63" t="s">
        <v>446</v>
      </c>
      <c r="G239" s="64" t="s">
        <v>447</v>
      </c>
      <c r="H239" s="64" t="s">
        <v>228</v>
      </c>
      <c r="I239" s="64" t="s">
        <v>186</v>
      </c>
      <c r="J239" s="64" t="s">
        <v>448</v>
      </c>
      <c r="K239" s="66">
        <v>2</v>
      </c>
      <c r="L239" s="66">
        <v>2</v>
      </c>
      <c r="M239" s="66">
        <v>1</v>
      </c>
      <c r="N239" s="66">
        <v>2</v>
      </c>
      <c r="O239" s="68">
        <f t="shared" si="3"/>
        <v>7</v>
      </c>
    </row>
    <row r="240" spans="1:15" ht="112.35" customHeight="1" x14ac:dyDescent="0.25">
      <c r="A240" s="62" t="s">
        <v>8</v>
      </c>
      <c r="B240" s="62" t="s">
        <v>32</v>
      </c>
      <c r="C240" s="56" t="s">
        <v>75</v>
      </c>
      <c r="D240" s="63" t="s">
        <v>188</v>
      </c>
      <c r="E240" s="63" t="s">
        <v>12</v>
      </c>
      <c r="F240" s="60" t="s">
        <v>189</v>
      </c>
      <c r="G240" s="64" t="s">
        <v>449</v>
      </c>
      <c r="H240" s="64" t="s">
        <v>228</v>
      </c>
      <c r="I240" s="64" t="s">
        <v>186</v>
      </c>
      <c r="J240" s="64" t="s">
        <v>450</v>
      </c>
      <c r="K240" s="66">
        <v>2</v>
      </c>
      <c r="L240" s="66">
        <v>2</v>
      </c>
      <c r="M240" s="66">
        <v>1</v>
      </c>
      <c r="N240" s="66">
        <v>2</v>
      </c>
      <c r="O240" s="68">
        <f t="shared" si="3"/>
        <v>7</v>
      </c>
    </row>
    <row r="241" spans="1:15" ht="112.35" customHeight="1" x14ac:dyDescent="0.25">
      <c r="A241" s="62" t="s">
        <v>8</v>
      </c>
      <c r="B241" s="62" t="s">
        <v>31</v>
      </c>
      <c r="C241" s="56" t="s">
        <v>55</v>
      </c>
      <c r="D241" s="63" t="s">
        <v>166</v>
      </c>
      <c r="E241" s="63" t="s">
        <v>12</v>
      </c>
      <c r="F241" s="60" t="s">
        <v>223</v>
      </c>
      <c r="G241" s="64" t="s">
        <v>273</v>
      </c>
      <c r="H241" s="64" t="s">
        <v>274</v>
      </c>
      <c r="I241" s="64" t="s">
        <v>186</v>
      </c>
      <c r="J241" s="64" t="s">
        <v>275</v>
      </c>
      <c r="K241" s="66">
        <v>2</v>
      </c>
      <c r="L241" s="66">
        <v>2</v>
      </c>
      <c r="M241" s="66">
        <v>1</v>
      </c>
      <c r="N241" s="66">
        <v>1</v>
      </c>
      <c r="O241" s="68">
        <f t="shared" si="3"/>
        <v>6</v>
      </c>
    </row>
    <row r="242" spans="1:15" ht="112.35" customHeight="1" x14ac:dyDescent="0.25">
      <c r="A242" s="62" t="s">
        <v>8</v>
      </c>
      <c r="B242" s="62" t="s">
        <v>31</v>
      </c>
      <c r="C242" s="56" t="s">
        <v>55</v>
      </c>
      <c r="D242" s="63" t="s">
        <v>172</v>
      </c>
      <c r="E242" s="63" t="s">
        <v>12</v>
      </c>
      <c r="F242" s="63" t="s">
        <v>173</v>
      </c>
      <c r="G242" s="64" t="s">
        <v>276</v>
      </c>
      <c r="H242" s="64" t="s">
        <v>274</v>
      </c>
      <c r="I242" s="64" t="s">
        <v>186</v>
      </c>
      <c r="J242" s="64" t="s">
        <v>275</v>
      </c>
      <c r="K242" s="66">
        <v>2</v>
      </c>
      <c r="L242" s="66">
        <v>2</v>
      </c>
      <c r="M242" s="66">
        <v>1</v>
      </c>
      <c r="N242" s="66">
        <v>1</v>
      </c>
      <c r="O242" s="68">
        <f t="shared" si="3"/>
        <v>6</v>
      </c>
    </row>
    <row r="243" spans="1:15" ht="112.35" customHeight="1" x14ac:dyDescent="0.25">
      <c r="A243" s="62" t="s">
        <v>8</v>
      </c>
      <c r="B243" s="62" t="s">
        <v>31</v>
      </c>
      <c r="C243" s="56" t="s">
        <v>55</v>
      </c>
      <c r="D243" s="63" t="s">
        <v>251</v>
      </c>
      <c r="E243" s="63" t="s">
        <v>14</v>
      </c>
      <c r="F243" s="60" t="s">
        <v>252</v>
      </c>
      <c r="G243" s="64" t="s">
        <v>277</v>
      </c>
      <c r="H243" s="64" t="s">
        <v>274</v>
      </c>
      <c r="I243" s="64" t="s">
        <v>186</v>
      </c>
      <c r="J243" s="64" t="s">
        <v>254</v>
      </c>
      <c r="K243" s="66">
        <v>2</v>
      </c>
      <c r="L243" s="66">
        <v>2</v>
      </c>
      <c r="M243" s="66">
        <v>1</v>
      </c>
      <c r="N243" s="66">
        <v>2</v>
      </c>
      <c r="O243" s="68">
        <f t="shared" si="3"/>
        <v>7</v>
      </c>
    </row>
    <row r="244" spans="1:15" ht="112.35" customHeight="1" x14ac:dyDescent="0.25">
      <c r="A244" s="62" t="s">
        <v>8</v>
      </c>
      <c r="B244" s="62" t="s">
        <v>31</v>
      </c>
      <c r="C244" s="56" t="s">
        <v>55</v>
      </c>
      <c r="D244" s="63" t="s">
        <v>195</v>
      </c>
      <c r="E244" s="63" t="s">
        <v>14</v>
      </c>
      <c r="F244" s="60" t="s">
        <v>196</v>
      </c>
      <c r="G244" s="64" t="s">
        <v>278</v>
      </c>
      <c r="H244" s="64" t="s">
        <v>274</v>
      </c>
      <c r="I244" s="64" t="s">
        <v>186</v>
      </c>
      <c r="J244" s="64" t="s">
        <v>275</v>
      </c>
      <c r="K244" s="66">
        <v>2</v>
      </c>
      <c r="L244" s="66">
        <v>2</v>
      </c>
      <c r="M244" s="66">
        <v>1</v>
      </c>
      <c r="N244" s="66">
        <v>1</v>
      </c>
      <c r="O244" s="68">
        <f t="shared" si="3"/>
        <v>6</v>
      </c>
    </row>
    <row r="245" spans="1:15" ht="112.35" customHeight="1" x14ac:dyDescent="0.25">
      <c r="A245" s="62" t="s">
        <v>8</v>
      </c>
      <c r="B245" s="62" t="s">
        <v>31</v>
      </c>
      <c r="C245" s="56" t="s">
        <v>55</v>
      </c>
      <c r="D245" s="63" t="s">
        <v>279</v>
      </c>
      <c r="E245" s="63" t="s">
        <v>14</v>
      </c>
      <c r="F245" s="63" t="s">
        <v>280</v>
      </c>
      <c r="G245" s="64" t="s">
        <v>281</v>
      </c>
      <c r="H245" s="64" t="s">
        <v>274</v>
      </c>
      <c r="I245" s="64" t="s">
        <v>186</v>
      </c>
      <c r="J245" s="64" t="s">
        <v>275</v>
      </c>
      <c r="K245" s="66">
        <v>1</v>
      </c>
      <c r="L245" s="66">
        <v>2</v>
      </c>
      <c r="M245" s="66">
        <v>1</v>
      </c>
      <c r="N245" s="66">
        <v>1</v>
      </c>
      <c r="O245" s="68">
        <f t="shared" si="3"/>
        <v>5</v>
      </c>
    </row>
    <row r="246" spans="1:15" ht="112.35" customHeight="1" x14ac:dyDescent="0.25">
      <c r="A246" s="62" t="s">
        <v>8</v>
      </c>
      <c r="B246" s="62" t="s">
        <v>31</v>
      </c>
      <c r="C246" s="56" t="s">
        <v>55</v>
      </c>
      <c r="D246" s="63" t="s">
        <v>199</v>
      </c>
      <c r="E246" s="63" t="s">
        <v>11</v>
      </c>
      <c r="F246" s="63" t="s">
        <v>200</v>
      </c>
      <c r="G246" s="64" t="s">
        <v>282</v>
      </c>
      <c r="H246" s="64" t="s">
        <v>283</v>
      </c>
      <c r="I246" s="64" t="s">
        <v>284</v>
      </c>
      <c r="J246" s="64" t="s">
        <v>285</v>
      </c>
      <c r="K246" s="66">
        <v>2</v>
      </c>
      <c r="L246" s="66">
        <v>2</v>
      </c>
      <c r="M246" s="66">
        <v>1</v>
      </c>
      <c r="N246" s="66">
        <v>3</v>
      </c>
      <c r="O246" s="68">
        <f t="shared" si="3"/>
        <v>8</v>
      </c>
    </row>
    <row r="247" spans="1:15" ht="112.35" customHeight="1" x14ac:dyDescent="0.25">
      <c r="A247" s="62" t="s">
        <v>8</v>
      </c>
      <c r="B247" s="62" t="s">
        <v>31</v>
      </c>
      <c r="C247" s="56" t="s">
        <v>55</v>
      </c>
      <c r="D247" s="63" t="s">
        <v>259</v>
      </c>
      <c r="E247" s="63" t="s">
        <v>11</v>
      </c>
      <c r="F247" s="63" t="s">
        <v>286</v>
      </c>
      <c r="G247" s="64" t="s">
        <v>281</v>
      </c>
      <c r="H247" s="64" t="s">
        <v>274</v>
      </c>
      <c r="I247" s="64" t="s">
        <v>186</v>
      </c>
      <c r="J247" s="64" t="s">
        <v>275</v>
      </c>
      <c r="K247" s="66">
        <v>1</v>
      </c>
      <c r="L247" s="66">
        <v>2</v>
      </c>
      <c r="M247" s="66">
        <v>1</v>
      </c>
      <c r="N247" s="66">
        <v>1</v>
      </c>
      <c r="O247" s="68">
        <f t="shared" si="3"/>
        <v>5</v>
      </c>
    </row>
    <row r="248" spans="1:15" ht="112.35" customHeight="1" x14ac:dyDescent="0.25">
      <c r="A248" s="62" t="s">
        <v>8</v>
      </c>
      <c r="B248" s="62" t="s">
        <v>31</v>
      </c>
      <c r="C248" s="56" t="s">
        <v>55</v>
      </c>
      <c r="D248" s="63" t="s">
        <v>232</v>
      </c>
      <c r="E248" s="63" t="s">
        <v>14</v>
      </c>
      <c r="F248" s="63" t="s">
        <v>232</v>
      </c>
      <c r="G248" s="64" t="s">
        <v>281</v>
      </c>
      <c r="H248" s="64" t="s">
        <v>274</v>
      </c>
      <c r="I248" s="64" t="s">
        <v>186</v>
      </c>
      <c r="J248" s="64" t="s">
        <v>275</v>
      </c>
      <c r="K248" s="66">
        <v>1</v>
      </c>
      <c r="L248" s="66">
        <v>2</v>
      </c>
      <c r="M248" s="66">
        <v>1</v>
      </c>
      <c r="N248" s="66">
        <v>1</v>
      </c>
      <c r="O248" s="68">
        <f t="shared" si="3"/>
        <v>5</v>
      </c>
    </row>
    <row r="249" spans="1:15" ht="112.35" customHeight="1" x14ac:dyDescent="0.25">
      <c r="A249" s="62" t="s">
        <v>8</v>
      </c>
      <c r="B249" s="62" t="s">
        <v>31</v>
      </c>
      <c r="C249" s="56" t="s">
        <v>55</v>
      </c>
      <c r="D249" s="63" t="s">
        <v>235</v>
      </c>
      <c r="E249" s="63" t="s">
        <v>11</v>
      </c>
      <c r="F249" s="63" t="s">
        <v>236</v>
      </c>
      <c r="G249" s="64" t="s">
        <v>281</v>
      </c>
      <c r="H249" s="64" t="s">
        <v>274</v>
      </c>
      <c r="I249" s="64" t="s">
        <v>186</v>
      </c>
      <c r="J249" s="64" t="s">
        <v>275</v>
      </c>
      <c r="K249" s="66">
        <v>1</v>
      </c>
      <c r="L249" s="66">
        <v>2</v>
      </c>
      <c r="M249" s="66">
        <v>1</v>
      </c>
      <c r="N249" s="66">
        <v>1</v>
      </c>
      <c r="O249" s="68">
        <f t="shared" si="3"/>
        <v>5</v>
      </c>
    </row>
    <row r="250" spans="1:15" ht="112.35" customHeight="1" x14ac:dyDescent="0.25">
      <c r="A250" s="62" t="s">
        <v>8</v>
      </c>
      <c r="B250" s="62" t="s">
        <v>31</v>
      </c>
      <c r="C250" s="56" t="s">
        <v>55</v>
      </c>
      <c r="D250" s="63" t="s">
        <v>183</v>
      </c>
      <c r="E250" s="63" t="s">
        <v>11</v>
      </c>
      <c r="F250" s="63" t="s">
        <v>271</v>
      </c>
      <c r="G250" s="64" t="s">
        <v>287</v>
      </c>
      <c r="H250" s="64" t="s">
        <v>274</v>
      </c>
      <c r="I250" s="64" t="s">
        <v>186</v>
      </c>
      <c r="J250" s="64" t="s">
        <v>288</v>
      </c>
      <c r="K250" s="66">
        <v>2</v>
      </c>
      <c r="L250" s="66">
        <v>2</v>
      </c>
      <c r="M250" s="66">
        <v>1</v>
      </c>
      <c r="N250" s="66">
        <v>1</v>
      </c>
      <c r="O250" s="68">
        <f t="shared" si="3"/>
        <v>6</v>
      </c>
    </row>
    <row r="251" spans="1:15" ht="112.35" customHeight="1" x14ac:dyDescent="0.25">
      <c r="A251" s="62" t="s">
        <v>8</v>
      </c>
      <c r="B251" s="62" t="s">
        <v>31</v>
      </c>
      <c r="C251" s="56" t="s">
        <v>57</v>
      </c>
      <c r="D251" s="63" t="s">
        <v>166</v>
      </c>
      <c r="E251" s="63" t="s">
        <v>12</v>
      </c>
      <c r="F251" s="60" t="s">
        <v>289</v>
      </c>
      <c r="G251" s="64" t="s">
        <v>290</v>
      </c>
      <c r="H251" s="64" t="s">
        <v>291</v>
      </c>
      <c r="I251" s="64" t="s">
        <v>186</v>
      </c>
      <c r="J251" s="64" t="s">
        <v>275</v>
      </c>
      <c r="K251" s="66">
        <v>3</v>
      </c>
      <c r="L251" s="66">
        <v>2</v>
      </c>
      <c r="M251" s="66">
        <v>1</v>
      </c>
      <c r="N251" s="66">
        <v>1</v>
      </c>
      <c r="O251" s="68">
        <f t="shared" si="3"/>
        <v>7</v>
      </c>
    </row>
    <row r="252" spans="1:15" ht="112.35" customHeight="1" x14ac:dyDescent="0.25">
      <c r="A252" s="62" t="s">
        <v>8</v>
      </c>
      <c r="B252" s="62" t="s">
        <v>31</v>
      </c>
      <c r="C252" s="56" t="s">
        <v>57</v>
      </c>
      <c r="D252" s="63" t="s">
        <v>279</v>
      </c>
      <c r="E252" s="63" t="s">
        <v>14</v>
      </c>
      <c r="F252" s="63" t="s">
        <v>280</v>
      </c>
      <c r="G252" s="64" t="s">
        <v>290</v>
      </c>
      <c r="H252" s="64" t="s">
        <v>291</v>
      </c>
      <c r="I252" s="64" t="s">
        <v>186</v>
      </c>
      <c r="J252" s="64" t="s">
        <v>275</v>
      </c>
      <c r="K252" s="66">
        <v>2</v>
      </c>
      <c r="L252" s="66">
        <v>2</v>
      </c>
      <c r="M252" s="66">
        <v>1</v>
      </c>
      <c r="N252" s="66">
        <v>1</v>
      </c>
      <c r="O252" s="68">
        <f t="shared" si="3"/>
        <v>6</v>
      </c>
    </row>
    <row r="253" spans="1:15" ht="112.35" customHeight="1" x14ac:dyDescent="0.25">
      <c r="A253" s="62" t="s">
        <v>8</v>
      </c>
      <c r="B253" s="62" t="s">
        <v>31</v>
      </c>
      <c r="C253" s="56" t="s">
        <v>57</v>
      </c>
      <c r="D253" s="63" t="s">
        <v>199</v>
      </c>
      <c r="E253" s="63" t="s">
        <v>11</v>
      </c>
      <c r="F253" s="63" t="s">
        <v>200</v>
      </c>
      <c r="G253" s="64" t="s">
        <v>290</v>
      </c>
      <c r="H253" s="64" t="s">
        <v>291</v>
      </c>
      <c r="I253" s="64" t="s">
        <v>186</v>
      </c>
      <c r="J253" s="64" t="s">
        <v>275</v>
      </c>
      <c r="K253" s="66">
        <v>2</v>
      </c>
      <c r="L253" s="66">
        <v>2</v>
      </c>
      <c r="M253" s="66">
        <v>1</v>
      </c>
      <c r="N253" s="66">
        <v>1</v>
      </c>
      <c r="O253" s="68">
        <f t="shared" si="3"/>
        <v>6</v>
      </c>
    </row>
    <row r="254" spans="1:15" ht="112.35" customHeight="1" x14ac:dyDescent="0.25">
      <c r="A254" s="62" t="s">
        <v>8</v>
      </c>
      <c r="B254" s="62" t="s">
        <v>31</v>
      </c>
      <c r="C254" s="56" t="s">
        <v>57</v>
      </c>
      <c r="D254" s="63" t="s">
        <v>202</v>
      </c>
      <c r="E254" s="63" t="s">
        <v>11</v>
      </c>
      <c r="F254" s="63" t="s">
        <v>202</v>
      </c>
      <c r="G254" s="64" t="s">
        <v>293</v>
      </c>
      <c r="H254" s="64" t="s">
        <v>294</v>
      </c>
      <c r="I254" s="64" t="s">
        <v>295</v>
      </c>
      <c r="J254" s="64" t="s">
        <v>296</v>
      </c>
      <c r="K254" s="66">
        <v>3</v>
      </c>
      <c r="L254" s="66">
        <v>6</v>
      </c>
      <c r="M254" s="66">
        <v>2</v>
      </c>
      <c r="N254" s="66">
        <v>3</v>
      </c>
      <c r="O254" s="68">
        <f t="shared" si="3"/>
        <v>14</v>
      </c>
    </row>
    <row r="255" spans="1:15" ht="112.35" customHeight="1" x14ac:dyDescent="0.25">
      <c r="A255" s="62" t="s">
        <v>8</v>
      </c>
      <c r="B255" s="62" t="s">
        <v>31</v>
      </c>
      <c r="C255" s="56" t="s">
        <v>57</v>
      </c>
      <c r="D255" s="63" t="s">
        <v>259</v>
      </c>
      <c r="E255" s="63" t="s">
        <v>11</v>
      </c>
      <c r="F255" s="63" t="s">
        <v>286</v>
      </c>
      <c r="G255" s="64" t="s">
        <v>290</v>
      </c>
      <c r="H255" s="64" t="s">
        <v>291</v>
      </c>
      <c r="I255" s="64" t="s">
        <v>186</v>
      </c>
      <c r="J255" s="64" t="s">
        <v>275</v>
      </c>
      <c r="K255" s="66">
        <v>2</v>
      </c>
      <c r="L255" s="66">
        <v>2</v>
      </c>
      <c r="M255" s="66">
        <v>1</v>
      </c>
      <c r="N255" s="66">
        <v>1</v>
      </c>
      <c r="O255" s="68">
        <f t="shared" si="3"/>
        <v>6</v>
      </c>
    </row>
    <row r="256" spans="1:15" ht="112.35" customHeight="1" x14ac:dyDescent="0.25">
      <c r="A256" s="62" t="s">
        <v>8</v>
      </c>
      <c r="B256" s="62" t="s">
        <v>31</v>
      </c>
      <c r="C256" s="56" t="s">
        <v>57</v>
      </c>
      <c r="D256" s="63" t="s">
        <v>232</v>
      </c>
      <c r="E256" s="63" t="s">
        <v>14</v>
      </c>
      <c r="F256" s="63" t="s">
        <v>232</v>
      </c>
      <c r="G256" s="64" t="s">
        <v>290</v>
      </c>
      <c r="H256" s="64" t="s">
        <v>291</v>
      </c>
      <c r="I256" s="64" t="s">
        <v>186</v>
      </c>
      <c r="J256" s="64" t="s">
        <v>508</v>
      </c>
      <c r="K256" s="66">
        <v>2</v>
      </c>
      <c r="L256" s="66">
        <v>2</v>
      </c>
      <c r="M256" s="66">
        <v>1</v>
      </c>
      <c r="N256" s="66">
        <v>2</v>
      </c>
      <c r="O256" s="68">
        <f t="shared" si="3"/>
        <v>7</v>
      </c>
    </row>
    <row r="257" spans="1:15" ht="112.35" customHeight="1" x14ac:dyDescent="0.25">
      <c r="A257" s="62" t="s">
        <v>8</v>
      </c>
      <c r="B257" s="62" t="s">
        <v>31</v>
      </c>
      <c r="C257" s="56" t="s">
        <v>57</v>
      </c>
      <c r="D257" s="63" t="s">
        <v>212</v>
      </c>
      <c r="E257" s="63" t="s">
        <v>14</v>
      </c>
      <c r="F257" s="63" t="s">
        <v>297</v>
      </c>
      <c r="G257" s="64" t="s">
        <v>290</v>
      </c>
      <c r="H257" s="64" t="s">
        <v>291</v>
      </c>
      <c r="I257" s="64" t="s">
        <v>298</v>
      </c>
      <c r="J257" s="64" t="s">
        <v>275</v>
      </c>
      <c r="K257" s="66">
        <v>2</v>
      </c>
      <c r="L257" s="66">
        <v>2</v>
      </c>
      <c r="M257" s="66">
        <v>2</v>
      </c>
      <c r="N257" s="66">
        <v>1</v>
      </c>
      <c r="O257" s="68">
        <f t="shared" si="3"/>
        <v>7</v>
      </c>
    </row>
    <row r="258" spans="1:15" ht="112.35" customHeight="1" x14ac:dyDescent="0.25">
      <c r="A258" s="62" t="s">
        <v>8</v>
      </c>
      <c r="B258" s="62" t="s">
        <v>31</v>
      </c>
      <c r="C258" s="56" t="s">
        <v>20</v>
      </c>
      <c r="D258" s="63" t="s">
        <v>166</v>
      </c>
      <c r="E258" s="63" t="s">
        <v>12</v>
      </c>
      <c r="F258" s="63" t="s">
        <v>166</v>
      </c>
      <c r="G258" s="64" t="s">
        <v>509</v>
      </c>
      <c r="H258" s="64" t="s">
        <v>291</v>
      </c>
      <c r="I258" s="64" t="s">
        <v>186</v>
      </c>
      <c r="J258" s="64" t="s">
        <v>510</v>
      </c>
      <c r="K258" s="66">
        <v>1</v>
      </c>
      <c r="L258" s="66">
        <v>2</v>
      </c>
      <c r="M258" s="66">
        <v>1</v>
      </c>
      <c r="N258" s="66">
        <v>1</v>
      </c>
      <c r="O258" s="68">
        <f t="shared" si="3"/>
        <v>5</v>
      </c>
    </row>
    <row r="259" spans="1:15" ht="112.35" customHeight="1" x14ac:dyDescent="0.25">
      <c r="A259" s="62" t="s">
        <v>8</v>
      </c>
      <c r="B259" s="62" t="s">
        <v>31</v>
      </c>
      <c r="C259" s="56" t="s">
        <v>20</v>
      </c>
      <c r="D259" s="63" t="s">
        <v>199</v>
      </c>
      <c r="E259" s="63" t="s">
        <v>11</v>
      </c>
      <c r="F259" s="63" t="s">
        <v>200</v>
      </c>
      <c r="G259" s="64" t="s">
        <v>509</v>
      </c>
      <c r="H259" s="64" t="s">
        <v>291</v>
      </c>
      <c r="I259" s="64" t="s">
        <v>186</v>
      </c>
      <c r="J259" s="64" t="s">
        <v>510</v>
      </c>
      <c r="K259" s="66">
        <v>1</v>
      </c>
      <c r="L259" s="66">
        <v>2</v>
      </c>
      <c r="M259" s="66">
        <v>1</v>
      </c>
      <c r="N259" s="66">
        <v>1</v>
      </c>
      <c r="O259" s="68">
        <f t="shared" si="3"/>
        <v>5</v>
      </c>
    </row>
    <row r="260" spans="1:15" ht="112.35" customHeight="1" x14ac:dyDescent="0.25">
      <c r="A260" s="62" t="s">
        <v>8</v>
      </c>
      <c r="B260" s="62" t="s">
        <v>31</v>
      </c>
      <c r="C260" s="56" t="s">
        <v>20</v>
      </c>
      <c r="D260" s="63" t="s">
        <v>511</v>
      </c>
      <c r="E260" s="63" t="s">
        <v>14</v>
      </c>
      <c r="F260" s="63" t="s">
        <v>512</v>
      </c>
      <c r="G260" s="64" t="s">
        <v>509</v>
      </c>
      <c r="H260" s="64" t="s">
        <v>291</v>
      </c>
      <c r="I260" s="64" t="s">
        <v>186</v>
      </c>
      <c r="J260" s="64" t="s">
        <v>510</v>
      </c>
      <c r="K260" s="66">
        <v>1</v>
      </c>
      <c r="L260" s="66">
        <v>2</v>
      </c>
      <c r="M260" s="66">
        <v>1</v>
      </c>
      <c r="N260" s="66">
        <v>1</v>
      </c>
      <c r="O260" s="68">
        <f t="shared" si="3"/>
        <v>5</v>
      </c>
    </row>
    <row r="261" spans="1:15" ht="112.35" customHeight="1" x14ac:dyDescent="0.25">
      <c r="A261" s="62" t="s">
        <v>8</v>
      </c>
      <c r="B261" s="62" t="s">
        <v>31</v>
      </c>
      <c r="C261" s="56" t="s">
        <v>22</v>
      </c>
      <c r="D261" s="63" t="s">
        <v>166</v>
      </c>
      <c r="E261" s="63" t="s">
        <v>12</v>
      </c>
      <c r="F261" s="63" t="s">
        <v>337</v>
      </c>
      <c r="G261" s="64" t="s">
        <v>343</v>
      </c>
      <c r="H261" s="64" t="s">
        <v>291</v>
      </c>
      <c r="I261" s="64" t="s">
        <v>186</v>
      </c>
      <c r="J261" s="64" t="s">
        <v>275</v>
      </c>
      <c r="K261" s="66">
        <v>1</v>
      </c>
      <c r="L261" s="66">
        <v>2</v>
      </c>
      <c r="M261" s="66">
        <v>1</v>
      </c>
      <c r="N261" s="66">
        <v>1</v>
      </c>
      <c r="O261" s="68">
        <f t="shared" ref="O261:O324" si="4">SUM(K261:N261)</f>
        <v>5</v>
      </c>
    </row>
    <row r="262" spans="1:15" ht="112.35" customHeight="1" x14ac:dyDescent="0.25">
      <c r="A262" s="62" t="s">
        <v>8</v>
      </c>
      <c r="B262" s="62" t="s">
        <v>31</v>
      </c>
      <c r="C262" s="56" t="s">
        <v>22</v>
      </c>
      <c r="D262" s="63" t="s">
        <v>172</v>
      </c>
      <c r="E262" s="63" t="s">
        <v>12</v>
      </c>
      <c r="F262" s="63" t="s">
        <v>327</v>
      </c>
      <c r="G262" s="64" t="s">
        <v>343</v>
      </c>
      <c r="H262" s="64" t="s">
        <v>291</v>
      </c>
      <c r="I262" s="64" t="s">
        <v>186</v>
      </c>
      <c r="J262" s="64" t="s">
        <v>275</v>
      </c>
      <c r="K262" s="66">
        <v>1</v>
      </c>
      <c r="L262" s="66">
        <v>2</v>
      </c>
      <c r="M262" s="66">
        <v>1</v>
      </c>
      <c r="N262" s="66">
        <v>1</v>
      </c>
      <c r="O262" s="68">
        <f t="shared" si="4"/>
        <v>5</v>
      </c>
    </row>
    <row r="263" spans="1:15" ht="112.35" customHeight="1" x14ac:dyDescent="0.25">
      <c r="A263" s="62" t="s">
        <v>8</v>
      </c>
      <c r="B263" s="62" t="s">
        <v>31</v>
      </c>
      <c r="C263" s="56" t="s">
        <v>22</v>
      </c>
      <c r="D263" s="63" t="s">
        <v>251</v>
      </c>
      <c r="E263" s="63" t="s">
        <v>14</v>
      </c>
      <c r="F263" s="63" t="s">
        <v>329</v>
      </c>
      <c r="G263" s="64" t="s">
        <v>343</v>
      </c>
      <c r="H263" s="64" t="s">
        <v>291</v>
      </c>
      <c r="I263" s="64" t="s">
        <v>186</v>
      </c>
      <c r="J263" s="64" t="s">
        <v>275</v>
      </c>
      <c r="K263" s="66">
        <v>1</v>
      </c>
      <c r="L263" s="66">
        <v>2</v>
      </c>
      <c r="M263" s="66">
        <v>1</v>
      </c>
      <c r="N263" s="66">
        <v>1</v>
      </c>
      <c r="O263" s="68">
        <f t="shared" si="4"/>
        <v>5</v>
      </c>
    </row>
    <row r="264" spans="1:15" ht="112.35" customHeight="1" x14ac:dyDescent="0.25">
      <c r="A264" s="62" t="s">
        <v>8</v>
      </c>
      <c r="B264" s="62" t="s">
        <v>31</v>
      </c>
      <c r="C264" s="56" t="s">
        <v>22</v>
      </c>
      <c r="D264" s="63" t="s">
        <v>195</v>
      </c>
      <c r="E264" s="63" t="s">
        <v>14</v>
      </c>
      <c r="F264" s="60" t="s">
        <v>196</v>
      </c>
      <c r="G264" s="64" t="s">
        <v>343</v>
      </c>
      <c r="H264" s="64" t="s">
        <v>291</v>
      </c>
      <c r="I264" s="64" t="s">
        <v>186</v>
      </c>
      <c r="J264" s="64" t="s">
        <v>275</v>
      </c>
      <c r="K264" s="66">
        <v>1</v>
      </c>
      <c r="L264" s="66">
        <v>2</v>
      </c>
      <c r="M264" s="66">
        <v>1</v>
      </c>
      <c r="N264" s="66">
        <v>1</v>
      </c>
      <c r="O264" s="68">
        <f t="shared" si="4"/>
        <v>5</v>
      </c>
    </row>
    <row r="265" spans="1:15" ht="112.35" customHeight="1" x14ac:dyDescent="0.25">
      <c r="A265" s="62" t="s">
        <v>8</v>
      </c>
      <c r="B265" s="62" t="s">
        <v>31</v>
      </c>
      <c r="C265" s="56" t="s">
        <v>22</v>
      </c>
      <c r="D265" s="63" t="s">
        <v>279</v>
      </c>
      <c r="E265" s="63" t="s">
        <v>14</v>
      </c>
      <c r="F265" s="63" t="s">
        <v>280</v>
      </c>
      <c r="G265" s="64" t="s">
        <v>343</v>
      </c>
      <c r="H265" s="64" t="s">
        <v>291</v>
      </c>
      <c r="I265" s="64" t="s">
        <v>186</v>
      </c>
      <c r="J265" s="64" t="s">
        <v>275</v>
      </c>
      <c r="K265" s="66">
        <v>1</v>
      </c>
      <c r="L265" s="66">
        <v>2</v>
      </c>
      <c r="M265" s="66">
        <v>1</v>
      </c>
      <c r="N265" s="66">
        <v>1</v>
      </c>
      <c r="O265" s="68">
        <f t="shared" si="4"/>
        <v>5</v>
      </c>
    </row>
    <row r="266" spans="1:15" ht="112.35" customHeight="1" x14ac:dyDescent="0.25">
      <c r="A266" s="62" t="s">
        <v>8</v>
      </c>
      <c r="B266" s="62" t="s">
        <v>31</v>
      </c>
      <c r="C266" s="56" t="s">
        <v>22</v>
      </c>
      <c r="D266" s="63" t="s">
        <v>199</v>
      </c>
      <c r="E266" s="63" t="s">
        <v>11</v>
      </c>
      <c r="F266" s="63" t="s">
        <v>200</v>
      </c>
      <c r="G266" s="64" t="s">
        <v>343</v>
      </c>
      <c r="H266" s="64" t="s">
        <v>291</v>
      </c>
      <c r="I266" s="64" t="s">
        <v>186</v>
      </c>
      <c r="J266" s="64" t="s">
        <v>275</v>
      </c>
      <c r="K266" s="66">
        <v>1</v>
      </c>
      <c r="L266" s="66">
        <v>2</v>
      </c>
      <c r="M266" s="66">
        <v>1</v>
      </c>
      <c r="N266" s="66">
        <v>1</v>
      </c>
      <c r="O266" s="68">
        <f t="shared" si="4"/>
        <v>5</v>
      </c>
    </row>
    <row r="267" spans="1:15" ht="112.35" customHeight="1" x14ac:dyDescent="0.25">
      <c r="A267" s="62" t="s">
        <v>8</v>
      </c>
      <c r="B267" s="62" t="s">
        <v>31</v>
      </c>
      <c r="C267" s="56" t="s">
        <v>22</v>
      </c>
      <c r="D267" s="63" t="s">
        <v>232</v>
      </c>
      <c r="E267" s="63" t="s">
        <v>14</v>
      </c>
      <c r="F267" s="63" t="s">
        <v>232</v>
      </c>
      <c r="G267" s="64" t="s">
        <v>343</v>
      </c>
      <c r="H267" s="64" t="s">
        <v>291</v>
      </c>
      <c r="I267" s="64" t="s">
        <v>186</v>
      </c>
      <c r="J267" s="64" t="s">
        <v>275</v>
      </c>
      <c r="K267" s="66">
        <v>1</v>
      </c>
      <c r="L267" s="66">
        <v>2</v>
      </c>
      <c r="M267" s="66">
        <v>1</v>
      </c>
      <c r="N267" s="66">
        <v>1</v>
      </c>
      <c r="O267" s="68">
        <f t="shared" si="4"/>
        <v>5</v>
      </c>
    </row>
    <row r="268" spans="1:15" ht="112.35" customHeight="1" x14ac:dyDescent="0.25">
      <c r="A268" s="62" t="s">
        <v>8</v>
      </c>
      <c r="B268" s="62" t="s">
        <v>31</v>
      </c>
      <c r="C268" s="56" t="s">
        <v>22</v>
      </c>
      <c r="D268" s="63" t="s">
        <v>179</v>
      </c>
      <c r="E268" s="63" t="s">
        <v>13</v>
      </c>
      <c r="F268" s="60" t="s">
        <v>204</v>
      </c>
      <c r="G268" s="64" t="s">
        <v>344</v>
      </c>
      <c r="H268" s="64" t="s">
        <v>291</v>
      </c>
      <c r="I268" s="64" t="s">
        <v>186</v>
      </c>
      <c r="J268" s="64" t="s">
        <v>275</v>
      </c>
      <c r="K268" s="66">
        <v>1</v>
      </c>
      <c r="L268" s="66">
        <v>2</v>
      </c>
      <c r="M268" s="66">
        <v>1</v>
      </c>
      <c r="N268" s="66">
        <v>1</v>
      </c>
      <c r="O268" s="68">
        <f t="shared" si="4"/>
        <v>5</v>
      </c>
    </row>
    <row r="269" spans="1:15" ht="112.35" customHeight="1" x14ac:dyDescent="0.25">
      <c r="A269" s="62" t="s">
        <v>8</v>
      </c>
      <c r="B269" s="62" t="s">
        <v>31</v>
      </c>
      <c r="C269" s="56" t="s">
        <v>22</v>
      </c>
      <c r="D269" s="63" t="s">
        <v>179</v>
      </c>
      <c r="E269" s="63" t="s">
        <v>13</v>
      </c>
      <c r="F269" s="60" t="s">
        <v>208</v>
      </c>
      <c r="G269" s="64" t="s">
        <v>344</v>
      </c>
      <c r="H269" s="64" t="s">
        <v>291</v>
      </c>
      <c r="I269" s="64" t="s">
        <v>186</v>
      </c>
      <c r="J269" s="64" t="s">
        <v>275</v>
      </c>
      <c r="K269" s="66">
        <v>1</v>
      </c>
      <c r="L269" s="66">
        <v>2</v>
      </c>
      <c r="M269" s="66">
        <v>1</v>
      </c>
      <c r="N269" s="66">
        <v>1</v>
      </c>
      <c r="O269" s="68">
        <f t="shared" si="4"/>
        <v>5</v>
      </c>
    </row>
    <row r="270" spans="1:15" ht="112.35" customHeight="1" x14ac:dyDescent="0.25">
      <c r="A270" s="62" t="s">
        <v>8</v>
      </c>
      <c r="B270" s="62" t="s">
        <v>31</v>
      </c>
      <c r="C270" s="56" t="s">
        <v>22</v>
      </c>
      <c r="D270" s="63" t="s">
        <v>209</v>
      </c>
      <c r="E270" s="63" t="s">
        <v>13</v>
      </c>
      <c r="F270" s="63" t="s">
        <v>210</v>
      </c>
      <c r="G270" s="64" t="s">
        <v>345</v>
      </c>
      <c r="H270" s="64" t="s">
        <v>291</v>
      </c>
      <c r="I270" s="64" t="s">
        <v>186</v>
      </c>
      <c r="J270" s="64" t="s">
        <v>319</v>
      </c>
      <c r="K270" s="66">
        <v>1</v>
      </c>
      <c r="L270" s="66">
        <v>2</v>
      </c>
      <c r="M270" s="66">
        <v>1</v>
      </c>
      <c r="N270" s="66">
        <v>2</v>
      </c>
      <c r="O270" s="68">
        <f t="shared" si="4"/>
        <v>6</v>
      </c>
    </row>
    <row r="271" spans="1:15" ht="112.35" customHeight="1" x14ac:dyDescent="0.25">
      <c r="A271" s="62" t="s">
        <v>8</v>
      </c>
      <c r="B271" s="62" t="s">
        <v>31</v>
      </c>
      <c r="C271" s="56" t="s">
        <v>23</v>
      </c>
      <c r="D271" s="63" t="s">
        <v>166</v>
      </c>
      <c r="E271" s="63" t="s">
        <v>12</v>
      </c>
      <c r="F271" s="63" t="s">
        <v>337</v>
      </c>
      <c r="G271" s="64" t="s">
        <v>346</v>
      </c>
      <c r="H271" s="64" t="s">
        <v>291</v>
      </c>
      <c r="I271" s="64" t="s">
        <v>186</v>
      </c>
      <c r="J271" s="64" t="s">
        <v>275</v>
      </c>
      <c r="K271" s="66">
        <v>1</v>
      </c>
      <c r="L271" s="66">
        <v>2</v>
      </c>
      <c r="M271" s="66">
        <v>1</v>
      </c>
      <c r="N271" s="66">
        <v>1</v>
      </c>
      <c r="O271" s="68">
        <f t="shared" si="4"/>
        <v>5</v>
      </c>
    </row>
    <row r="272" spans="1:15" ht="112.35" customHeight="1" x14ac:dyDescent="0.25">
      <c r="A272" s="62" t="s">
        <v>8</v>
      </c>
      <c r="B272" s="62" t="s">
        <v>31</v>
      </c>
      <c r="C272" s="56" t="s">
        <v>23</v>
      </c>
      <c r="D272" s="63" t="s">
        <v>172</v>
      </c>
      <c r="E272" s="63" t="s">
        <v>12</v>
      </c>
      <c r="F272" s="63" t="s">
        <v>327</v>
      </c>
      <c r="G272" s="64" t="s">
        <v>347</v>
      </c>
      <c r="H272" s="64" t="s">
        <v>291</v>
      </c>
      <c r="I272" s="64" t="s">
        <v>186</v>
      </c>
      <c r="J272" s="64" t="s">
        <v>275</v>
      </c>
      <c r="K272" s="66">
        <v>1</v>
      </c>
      <c r="L272" s="66">
        <v>2</v>
      </c>
      <c r="M272" s="66">
        <v>1</v>
      </c>
      <c r="N272" s="66">
        <v>1</v>
      </c>
      <c r="O272" s="68">
        <f t="shared" si="4"/>
        <v>5</v>
      </c>
    </row>
    <row r="273" spans="1:15" ht="112.35" customHeight="1" x14ac:dyDescent="0.25">
      <c r="A273" s="62" t="s">
        <v>8</v>
      </c>
      <c r="B273" s="62" t="s">
        <v>31</v>
      </c>
      <c r="C273" s="56" t="s">
        <v>23</v>
      </c>
      <c r="D273" s="63" t="s">
        <v>251</v>
      </c>
      <c r="E273" s="63" t="s">
        <v>14</v>
      </c>
      <c r="F273" s="63" t="s">
        <v>329</v>
      </c>
      <c r="G273" s="64" t="s">
        <v>347</v>
      </c>
      <c r="H273" s="64" t="s">
        <v>291</v>
      </c>
      <c r="I273" s="64" t="s">
        <v>186</v>
      </c>
      <c r="J273" s="64" t="s">
        <v>348</v>
      </c>
      <c r="K273" s="66">
        <v>1</v>
      </c>
      <c r="L273" s="66">
        <v>2</v>
      </c>
      <c r="M273" s="66">
        <v>1</v>
      </c>
      <c r="N273" s="66">
        <v>2</v>
      </c>
      <c r="O273" s="68">
        <f t="shared" si="4"/>
        <v>6</v>
      </c>
    </row>
    <row r="274" spans="1:15" ht="112.35" customHeight="1" x14ac:dyDescent="0.25">
      <c r="A274" s="62" t="s">
        <v>8</v>
      </c>
      <c r="B274" s="62" t="s">
        <v>31</v>
      </c>
      <c r="C274" s="56" t="s">
        <v>23</v>
      </c>
      <c r="D274" s="63" t="s">
        <v>195</v>
      </c>
      <c r="E274" s="63" t="s">
        <v>14</v>
      </c>
      <c r="F274" s="60" t="s">
        <v>196</v>
      </c>
      <c r="G274" s="64" t="s">
        <v>349</v>
      </c>
      <c r="H274" s="64" t="s">
        <v>291</v>
      </c>
      <c r="I274" s="64" t="s">
        <v>186</v>
      </c>
      <c r="J274" s="64" t="s">
        <v>275</v>
      </c>
      <c r="K274" s="66">
        <v>1</v>
      </c>
      <c r="L274" s="66">
        <v>2</v>
      </c>
      <c r="M274" s="66">
        <v>1</v>
      </c>
      <c r="N274" s="66">
        <v>1</v>
      </c>
      <c r="O274" s="68">
        <f t="shared" si="4"/>
        <v>5</v>
      </c>
    </row>
    <row r="275" spans="1:15" ht="112.35" customHeight="1" x14ac:dyDescent="0.25">
      <c r="A275" s="62" t="s">
        <v>8</v>
      </c>
      <c r="B275" s="62" t="s">
        <v>31</v>
      </c>
      <c r="C275" s="56" t="s">
        <v>23</v>
      </c>
      <c r="D275" s="63" t="s">
        <v>279</v>
      </c>
      <c r="E275" s="63" t="s">
        <v>14</v>
      </c>
      <c r="F275" s="63" t="s">
        <v>280</v>
      </c>
      <c r="G275" s="64" t="s">
        <v>349</v>
      </c>
      <c r="H275" s="64" t="s">
        <v>291</v>
      </c>
      <c r="I275" s="64" t="s">
        <v>186</v>
      </c>
      <c r="J275" s="64" t="s">
        <v>275</v>
      </c>
      <c r="K275" s="66">
        <v>1</v>
      </c>
      <c r="L275" s="66">
        <v>2</v>
      </c>
      <c r="M275" s="66">
        <v>1</v>
      </c>
      <c r="N275" s="66">
        <v>1</v>
      </c>
      <c r="O275" s="68">
        <f t="shared" si="4"/>
        <v>5</v>
      </c>
    </row>
    <row r="276" spans="1:15" ht="112.35" customHeight="1" x14ac:dyDescent="0.25">
      <c r="A276" s="62" t="s">
        <v>8</v>
      </c>
      <c r="B276" s="62" t="s">
        <v>31</v>
      </c>
      <c r="C276" s="56" t="s">
        <v>23</v>
      </c>
      <c r="D276" s="63" t="s">
        <v>199</v>
      </c>
      <c r="E276" s="63" t="s">
        <v>11</v>
      </c>
      <c r="F276" s="63" t="s">
        <v>200</v>
      </c>
      <c r="G276" s="64" t="s">
        <v>349</v>
      </c>
      <c r="H276" s="64" t="s">
        <v>291</v>
      </c>
      <c r="I276" s="64" t="s">
        <v>186</v>
      </c>
      <c r="J276" s="64" t="s">
        <v>275</v>
      </c>
      <c r="K276" s="66">
        <v>1</v>
      </c>
      <c r="L276" s="66">
        <v>2</v>
      </c>
      <c r="M276" s="66">
        <v>1</v>
      </c>
      <c r="N276" s="66">
        <v>1</v>
      </c>
      <c r="O276" s="68">
        <f t="shared" si="4"/>
        <v>5</v>
      </c>
    </row>
    <row r="277" spans="1:15" ht="112.35" customHeight="1" x14ac:dyDescent="0.25">
      <c r="A277" s="62" t="s">
        <v>8</v>
      </c>
      <c r="B277" s="62" t="s">
        <v>31</v>
      </c>
      <c r="C277" s="56" t="s">
        <v>23</v>
      </c>
      <c r="D277" s="63" t="s">
        <v>232</v>
      </c>
      <c r="E277" s="63" t="s">
        <v>14</v>
      </c>
      <c r="F277" s="63" t="s">
        <v>232</v>
      </c>
      <c r="G277" s="64" t="s">
        <v>349</v>
      </c>
      <c r="H277" s="64" t="s">
        <v>291</v>
      </c>
      <c r="I277" s="64" t="s">
        <v>186</v>
      </c>
      <c r="J277" s="64" t="s">
        <v>275</v>
      </c>
      <c r="K277" s="66">
        <v>1</v>
      </c>
      <c r="L277" s="66">
        <v>2</v>
      </c>
      <c r="M277" s="66">
        <v>1</v>
      </c>
      <c r="N277" s="66">
        <v>1</v>
      </c>
      <c r="O277" s="68">
        <f t="shared" si="4"/>
        <v>5</v>
      </c>
    </row>
    <row r="278" spans="1:15" ht="112.35" customHeight="1" x14ac:dyDescent="0.25">
      <c r="A278" s="62" t="s">
        <v>8</v>
      </c>
      <c r="B278" s="62" t="s">
        <v>31</v>
      </c>
      <c r="C278" s="56" t="s">
        <v>23</v>
      </c>
      <c r="D278" s="63" t="s">
        <v>235</v>
      </c>
      <c r="E278" s="63" t="s">
        <v>11</v>
      </c>
      <c r="F278" s="63" t="s">
        <v>236</v>
      </c>
      <c r="G278" s="64" t="s">
        <v>350</v>
      </c>
      <c r="H278" s="64" t="s">
        <v>291</v>
      </c>
      <c r="I278" s="64" t="s">
        <v>186</v>
      </c>
      <c r="J278" s="64" t="s">
        <v>275</v>
      </c>
      <c r="K278" s="66">
        <v>1</v>
      </c>
      <c r="L278" s="66">
        <v>2</v>
      </c>
      <c r="M278" s="66">
        <v>1</v>
      </c>
      <c r="N278" s="66">
        <v>1</v>
      </c>
      <c r="O278" s="68">
        <f t="shared" si="4"/>
        <v>5</v>
      </c>
    </row>
    <row r="279" spans="1:15" ht="112.35" customHeight="1" x14ac:dyDescent="0.25">
      <c r="A279" s="62" t="s">
        <v>8</v>
      </c>
      <c r="B279" s="62" t="s">
        <v>31</v>
      </c>
      <c r="C279" s="56" t="s">
        <v>23</v>
      </c>
      <c r="D279" s="63" t="s">
        <v>179</v>
      </c>
      <c r="E279" s="63" t="s">
        <v>13</v>
      </c>
      <c r="F279" s="60" t="s">
        <v>204</v>
      </c>
      <c r="G279" s="64" t="s">
        <v>351</v>
      </c>
      <c r="H279" s="64" t="s">
        <v>291</v>
      </c>
      <c r="I279" s="64" t="s">
        <v>186</v>
      </c>
      <c r="J279" s="64" t="s">
        <v>275</v>
      </c>
      <c r="K279" s="66">
        <v>1</v>
      </c>
      <c r="L279" s="66">
        <v>2</v>
      </c>
      <c r="M279" s="66">
        <v>1</v>
      </c>
      <c r="N279" s="66">
        <v>1</v>
      </c>
      <c r="O279" s="68">
        <f t="shared" si="4"/>
        <v>5</v>
      </c>
    </row>
    <row r="280" spans="1:15" ht="112.35" customHeight="1" x14ac:dyDescent="0.25">
      <c r="A280" s="62" t="s">
        <v>8</v>
      </c>
      <c r="B280" s="62" t="s">
        <v>31</v>
      </c>
      <c r="C280" s="56" t="s">
        <v>23</v>
      </c>
      <c r="D280" s="63" t="s">
        <v>179</v>
      </c>
      <c r="E280" s="63" t="s">
        <v>13</v>
      </c>
      <c r="F280" s="60" t="s">
        <v>208</v>
      </c>
      <c r="G280" s="64" t="s">
        <v>351</v>
      </c>
      <c r="H280" s="64" t="s">
        <v>291</v>
      </c>
      <c r="I280" s="64" t="s">
        <v>186</v>
      </c>
      <c r="J280" s="64" t="s">
        <v>275</v>
      </c>
      <c r="K280" s="66">
        <v>1</v>
      </c>
      <c r="L280" s="66">
        <v>2</v>
      </c>
      <c r="M280" s="66">
        <v>1</v>
      </c>
      <c r="N280" s="66">
        <v>1</v>
      </c>
      <c r="O280" s="68">
        <f t="shared" si="4"/>
        <v>5</v>
      </c>
    </row>
    <row r="281" spans="1:15" ht="112.35" customHeight="1" x14ac:dyDescent="0.25">
      <c r="A281" s="62" t="s">
        <v>8</v>
      </c>
      <c r="B281" s="62" t="s">
        <v>31</v>
      </c>
      <c r="C281" s="56" t="s">
        <v>23</v>
      </c>
      <c r="D281" s="63" t="s">
        <v>209</v>
      </c>
      <c r="E281" s="63" t="s">
        <v>13</v>
      </c>
      <c r="F281" s="63" t="s">
        <v>210</v>
      </c>
      <c r="G281" s="64" t="s">
        <v>352</v>
      </c>
      <c r="H281" s="64" t="s">
        <v>291</v>
      </c>
      <c r="I281" s="64" t="s">
        <v>186</v>
      </c>
      <c r="J281" s="64" t="s">
        <v>319</v>
      </c>
      <c r="K281" s="66">
        <v>1</v>
      </c>
      <c r="L281" s="66">
        <v>2</v>
      </c>
      <c r="M281" s="66">
        <v>1</v>
      </c>
      <c r="N281" s="66">
        <v>2</v>
      </c>
      <c r="O281" s="68">
        <f t="shared" si="4"/>
        <v>6</v>
      </c>
    </row>
    <row r="282" spans="1:15" ht="112.35" customHeight="1" x14ac:dyDescent="0.25">
      <c r="A282" s="62" t="s">
        <v>8</v>
      </c>
      <c r="B282" s="62" t="s">
        <v>31</v>
      </c>
      <c r="C282" s="56" t="s">
        <v>23</v>
      </c>
      <c r="D282" s="63" t="s">
        <v>212</v>
      </c>
      <c r="E282" s="63" t="s">
        <v>14</v>
      </c>
      <c r="F282" s="63" t="s">
        <v>314</v>
      </c>
      <c r="G282" s="64" t="s">
        <v>349</v>
      </c>
      <c r="H282" s="64" t="s">
        <v>291</v>
      </c>
      <c r="I282" s="64" t="s">
        <v>186</v>
      </c>
      <c r="J282" s="64" t="s">
        <v>275</v>
      </c>
      <c r="K282" s="66">
        <v>1</v>
      </c>
      <c r="L282" s="66">
        <v>2</v>
      </c>
      <c r="M282" s="66">
        <v>1</v>
      </c>
      <c r="N282" s="66">
        <v>1</v>
      </c>
      <c r="O282" s="68">
        <f t="shared" si="4"/>
        <v>5</v>
      </c>
    </row>
    <row r="283" spans="1:15" ht="112.35" customHeight="1" x14ac:dyDescent="0.25">
      <c r="A283" s="62" t="s">
        <v>8</v>
      </c>
      <c r="B283" s="62" t="s">
        <v>31</v>
      </c>
      <c r="C283" s="56" t="s">
        <v>145</v>
      </c>
      <c r="D283" s="63" t="s">
        <v>166</v>
      </c>
      <c r="E283" s="63" t="s">
        <v>12</v>
      </c>
      <c r="F283" s="63" t="s">
        <v>337</v>
      </c>
      <c r="G283" s="64" t="s">
        <v>353</v>
      </c>
      <c r="H283" s="64" t="s">
        <v>228</v>
      </c>
      <c r="I283" s="64" t="s">
        <v>513</v>
      </c>
      <c r="J283" s="64" t="s">
        <v>514</v>
      </c>
      <c r="K283" s="66">
        <v>2</v>
      </c>
      <c r="L283" s="66">
        <v>2</v>
      </c>
      <c r="M283" s="66">
        <v>3</v>
      </c>
      <c r="N283" s="66">
        <v>1</v>
      </c>
      <c r="O283" s="68">
        <f t="shared" si="4"/>
        <v>8</v>
      </c>
    </row>
    <row r="284" spans="1:15" ht="112.35" customHeight="1" x14ac:dyDescent="0.25">
      <c r="A284" s="62" t="s">
        <v>8</v>
      </c>
      <c r="B284" s="62" t="s">
        <v>31</v>
      </c>
      <c r="C284" s="56" t="s">
        <v>145</v>
      </c>
      <c r="D284" s="63" t="s">
        <v>172</v>
      </c>
      <c r="E284" s="63" t="s">
        <v>12</v>
      </c>
      <c r="F284" s="63" t="s">
        <v>327</v>
      </c>
      <c r="G284" s="64" t="s">
        <v>359</v>
      </c>
      <c r="H284" s="64" t="s">
        <v>291</v>
      </c>
      <c r="I284" s="64" t="s">
        <v>363</v>
      </c>
      <c r="J284" s="64" t="s">
        <v>503</v>
      </c>
      <c r="K284" s="66">
        <v>2</v>
      </c>
      <c r="L284" s="66">
        <v>2</v>
      </c>
      <c r="M284" s="66">
        <v>1</v>
      </c>
      <c r="N284" s="66">
        <v>1</v>
      </c>
      <c r="O284" s="68">
        <f t="shared" si="4"/>
        <v>6</v>
      </c>
    </row>
    <row r="285" spans="1:15" ht="112.35" customHeight="1" x14ac:dyDescent="0.25">
      <c r="A285" s="62" t="s">
        <v>8</v>
      </c>
      <c r="B285" s="62" t="s">
        <v>31</v>
      </c>
      <c r="C285" s="56" t="s">
        <v>145</v>
      </c>
      <c r="D285" s="63" t="s">
        <v>251</v>
      </c>
      <c r="E285" s="63" t="s">
        <v>14</v>
      </c>
      <c r="F285" s="63" t="s">
        <v>329</v>
      </c>
      <c r="G285" s="64" t="s">
        <v>353</v>
      </c>
      <c r="H285" s="64" t="s">
        <v>361</v>
      </c>
      <c r="I285" s="64" t="s">
        <v>363</v>
      </c>
      <c r="J285" s="64" t="s">
        <v>364</v>
      </c>
      <c r="K285" s="66">
        <v>2</v>
      </c>
      <c r="L285" s="66">
        <v>2</v>
      </c>
      <c r="M285" s="66">
        <v>1</v>
      </c>
      <c r="N285" s="66">
        <v>2</v>
      </c>
      <c r="O285" s="68">
        <f t="shared" si="4"/>
        <v>7</v>
      </c>
    </row>
    <row r="286" spans="1:15" ht="112.35" customHeight="1" x14ac:dyDescent="0.25">
      <c r="A286" s="62" t="s">
        <v>8</v>
      </c>
      <c r="B286" s="62" t="s">
        <v>31</v>
      </c>
      <c r="C286" s="56" t="s">
        <v>145</v>
      </c>
      <c r="D286" s="63" t="s">
        <v>195</v>
      </c>
      <c r="E286" s="63" t="s">
        <v>14</v>
      </c>
      <c r="F286" s="60" t="s">
        <v>196</v>
      </c>
      <c r="G286" s="64" t="s">
        <v>365</v>
      </c>
      <c r="H286" s="64" t="s">
        <v>361</v>
      </c>
      <c r="I286" s="64" t="s">
        <v>186</v>
      </c>
      <c r="J286" s="64" t="s">
        <v>366</v>
      </c>
      <c r="K286" s="66">
        <v>1</v>
      </c>
      <c r="L286" s="66">
        <v>2</v>
      </c>
      <c r="M286" s="66">
        <v>1</v>
      </c>
      <c r="N286" s="66">
        <v>1</v>
      </c>
      <c r="O286" s="68">
        <f t="shared" si="4"/>
        <v>5</v>
      </c>
    </row>
    <row r="287" spans="1:15" ht="112.35" customHeight="1" x14ac:dyDescent="0.25">
      <c r="A287" s="62" t="s">
        <v>8</v>
      </c>
      <c r="B287" s="62" t="s">
        <v>31</v>
      </c>
      <c r="C287" s="56" t="s">
        <v>145</v>
      </c>
      <c r="D287" s="63" t="s">
        <v>199</v>
      </c>
      <c r="E287" s="63" t="s">
        <v>11</v>
      </c>
      <c r="F287" s="63" t="s">
        <v>200</v>
      </c>
      <c r="G287" s="64" t="s">
        <v>515</v>
      </c>
      <c r="H287" s="64" t="s">
        <v>516</v>
      </c>
      <c r="I287" s="64" t="s">
        <v>513</v>
      </c>
      <c r="J287" s="64" t="s">
        <v>517</v>
      </c>
      <c r="K287" s="66">
        <v>3</v>
      </c>
      <c r="L287" s="66">
        <v>2</v>
      </c>
      <c r="M287" s="66">
        <v>3</v>
      </c>
      <c r="N287" s="66">
        <v>3</v>
      </c>
      <c r="O287" s="68">
        <f t="shared" si="4"/>
        <v>11</v>
      </c>
    </row>
    <row r="288" spans="1:15" ht="112.35" customHeight="1" x14ac:dyDescent="0.25">
      <c r="A288" s="62" t="s">
        <v>8</v>
      </c>
      <c r="B288" s="62" t="s">
        <v>31</v>
      </c>
      <c r="C288" s="56" t="s">
        <v>145</v>
      </c>
      <c r="D288" s="63" t="s">
        <v>235</v>
      </c>
      <c r="E288" s="63" t="s">
        <v>11</v>
      </c>
      <c r="F288" s="63" t="s">
        <v>236</v>
      </c>
      <c r="G288" s="64" t="s">
        <v>369</v>
      </c>
      <c r="H288" s="64" t="s">
        <v>228</v>
      </c>
      <c r="I288" s="64" t="s">
        <v>186</v>
      </c>
      <c r="J288" s="64" t="s">
        <v>370</v>
      </c>
      <c r="K288" s="66">
        <v>1</v>
      </c>
      <c r="L288" s="66">
        <v>2</v>
      </c>
      <c r="M288" s="66">
        <v>1</v>
      </c>
      <c r="N288" s="66">
        <v>1</v>
      </c>
      <c r="O288" s="68">
        <f t="shared" si="4"/>
        <v>5</v>
      </c>
    </row>
    <row r="289" spans="1:15" ht="112.35" customHeight="1" x14ac:dyDescent="0.25">
      <c r="A289" s="62" t="s">
        <v>8</v>
      </c>
      <c r="B289" s="62" t="s">
        <v>31</v>
      </c>
      <c r="C289" s="56" t="s">
        <v>145</v>
      </c>
      <c r="D289" s="63" t="s">
        <v>179</v>
      </c>
      <c r="E289" s="63" t="s">
        <v>13</v>
      </c>
      <c r="F289" s="63" t="s">
        <v>315</v>
      </c>
      <c r="G289" s="64" t="s">
        <v>371</v>
      </c>
      <c r="H289" s="64" t="s">
        <v>228</v>
      </c>
      <c r="I289" s="64" t="s">
        <v>186</v>
      </c>
      <c r="J289" s="64" t="s">
        <v>372</v>
      </c>
      <c r="K289" s="66">
        <v>2</v>
      </c>
      <c r="L289" s="66">
        <v>2</v>
      </c>
      <c r="M289" s="66">
        <v>1</v>
      </c>
      <c r="N289" s="66">
        <v>2</v>
      </c>
      <c r="O289" s="68">
        <f t="shared" si="4"/>
        <v>7</v>
      </c>
    </row>
    <row r="290" spans="1:15" ht="112.35" customHeight="1" x14ac:dyDescent="0.25">
      <c r="A290" s="62" t="s">
        <v>8</v>
      </c>
      <c r="B290" s="62" t="s">
        <v>31</v>
      </c>
      <c r="C290" s="56" t="s">
        <v>145</v>
      </c>
      <c r="D290" s="63" t="s">
        <v>179</v>
      </c>
      <c r="E290" s="63" t="s">
        <v>13</v>
      </c>
      <c r="F290" s="63" t="s">
        <v>208</v>
      </c>
      <c r="G290" s="64" t="s">
        <v>373</v>
      </c>
      <c r="H290" s="64" t="s">
        <v>228</v>
      </c>
      <c r="I290" s="64" t="s">
        <v>186</v>
      </c>
      <c r="J290" s="64" t="s">
        <v>374</v>
      </c>
      <c r="K290" s="66">
        <v>1</v>
      </c>
      <c r="L290" s="66">
        <v>2</v>
      </c>
      <c r="M290" s="66">
        <v>1</v>
      </c>
      <c r="N290" s="66">
        <v>1</v>
      </c>
      <c r="O290" s="68">
        <f t="shared" si="4"/>
        <v>5</v>
      </c>
    </row>
    <row r="291" spans="1:15" ht="112.35" customHeight="1" x14ac:dyDescent="0.25">
      <c r="A291" s="62" t="s">
        <v>8</v>
      </c>
      <c r="B291" s="62" t="s">
        <v>31</v>
      </c>
      <c r="C291" s="56" t="s">
        <v>116</v>
      </c>
      <c r="D291" s="63" t="s">
        <v>166</v>
      </c>
      <c r="E291" s="63" t="s">
        <v>12</v>
      </c>
      <c r="F291" s="63" t="s">
        <v>337</v>
      </c>
      <c r="G291" s="64" t="s">
        <v>518</v>
      </c>
      <c r="H291" s="64" t="s">
        <v>228</v>
      </c>
      <c r="I291" s="64" t="s">
        <v>513</v>
      </c>
      <c r="J291" s="64" t="s">
        <v>514</v>
      </c>
      <c r="K291" s="66">
        <v>1</v>
      </c>
      <c r="L291" s="66">
        <v>2</v>
      </c>
      <c r="M291" s="66">
        <v>3</v>
      </c>
      <c r="N291" s="66">
        <v>1</v>
      </c>
      <c r="O291" s="68">
        <f t="shared" si="4"/>
        <v>7</v>
      </c>
    </row>
    <row r="292" spans="1:15" ht="112.35" customHeight="1" x14ac:dyDescent="0.25">
      <c r="A292" s="62" t="s">
        <v>8</v>
      </c>
      <c r="B292" s="62" t="s">
        <v>31</v>
      </c>
      <c r="C292" s="56" t="s">
        <v>116</v>
      </c>
      <c r="D292" s="63" t="s">
        <v>172</v>
      </c>
      <c r="E292" s="63" t="s">
        <v>12</v>
      </c>
      <c r="F292" s="63" t="s">
        <v>327</v>
      </c>
      <c r="G292" s="64" t="s">
        <v>519</v>
      </c>
      <c r="H292" s="64" t="s">
        <v>228</v>
      </c>
      <c r="I292" s="64" t="s">
        <v>186</v>
      </c>
      <c r="J292" s="64" t="s">
        <v>503</v>
      </c>
      <c r="K292" s="66">
        <v>1</v>
      </c>
      <c r="L292" s="66">
        <v>2</v>
      </c>
      <c r="M292" s="66">
        <v>1</v>
      </c>
      <c r="N292" s="66">
        <v>1</v>
      </c>
      <c r="O292" s="68">
        <f t="shared" si="4"/>
        <v>5</v>
      </c>
    </row>
    <row r="293" spans="1:15" ht="112.35" customHeight="1" x14ac:dyDescent="0.25">
      <c r="A293" s="62" t="s">
        <v>8</v>
      </c>
      <c r="B293" s="62" t="s">
        <v>31</v>
      </c>
      <c r="C293" s="56" t="s">
        <v>116</v>
      </c>
      <c r="D293" s="63" t="s">
        <v>251</v>
      </c>
      <c r="E293" s="63" t="s">
        <v>14</v>
      </c>
      <c r="F293" s="63" t="s">
        <v>329</v>
      </c>
      <c r="G293" s="64" t="s">
        <v>375</v>
      </c>
      <c r="H293" s="64" t="s">
        <v>228</v>
      </c>
      <c r="I293" s="64" t="s">
        <v>363</v>
      </c>
      <c r="J293" s="64" t="s">
        <v>364</v>
      </c>
      <c r="K293" s="66">
        <v>2</v>
      </c>
      <c r="L293" s="66">
        <v>2</v>
      </c>
      <c r="M293" s="66">
        <v>1</v>
      </c>
      <c r="N293" s="66">
        <v>2</v>
      </c>
      <c r="O293" s="68">
        <f t="shared" si="4"/>
        <v>7</v>
      </c>
    </row>
    <row r="294" spans="1:15" ht="112.35" customHeight="1" x14ac:dyDescent="0.25">
      <c r="A294" s="62" t="s">
        <v>8</v>
      </c>
      <c r="B294" s="62" t="s">
        <v>31</v>
      </c>
      <c r="C294" s="56" t="s">
        <v>116</v>
      </c>
      <c r="D294" s="63" t="s">
        <v>195</v>
      </c>
      <c r="E294" s="63" t="s">
        <v>14</v>
      </c>
      <c r="F294" s="60" t="s">
        <v>196</v>
      </c>
      <c r="G294" s="64" t="s">
        <v>383</v>
      </c>
      <c r="H294" s="64" t="s">
        <v>228</v>
      </c>
      <c r="I294" s="64" t="s">
        <v>186</v>
      </c>
      <c r="J294" s="64" t="s">
        <v>366</v>
      </c>
      <c r="K294" s="66">
        <v>1</v>
      </c>
      <c r="L294" s="66">
        <v>2</v>
      </c>
      <c r="M294" s="66">
        <v>1</v>
      </c>
      <c r="N294" s="66">
        <v>1</v>
      </c>
      <c r="O294" s="68">
        <f t="shared" si="4"/>
        <v>5</v>
      </c>
    </row>
    <row r="295" spans="1:15" ht="112.35" customHeight="1" x14ac:dyDescent="0.25">
      <c r="A295" s="62" t="s">
        <v>8</v>
      </c>
      <c r="B295" s="62" t="s">
        <v>31</v>
      </c>
      <c r="C295" s="56" t="s">
        <v>116</v>
      </c>
      <c r="D295" s="63" t="s">
        <v>199</v>
      </c>
      <c r="E295" s="63" t="s">
        <v>11</v>
      </c>
      <c r="F295" s="63" t="s">
        <v>384</v>
      </c>
      <c r="G295" s="64" t="s">
        <v>520</v>
      </c>
      <c r="H295" s="64" t="s">
        <v>516</v>
      </c>
      <c r="I295" s="64" t="s">
        <v>513</v>
      </c>
      <c r="J295" s="64" t="s">
        <v>517</v>
      </c>
      <c r="K295" s="66">
        <v>2</v>
      </c>
      <c r="L295" s="66">
        <v>2</v>
      </c>
      <c r="M295" s="66">
        <v>3</v>
      </c>
      <c r="N295" s="66">
        <v>3</v>
      </c>
      <c r="O295" s="68">
        <f t="shared" si="4"/>
        <v>10</v>
      </c>
    </row>
    <row r="296" spans="1:15" ht="112.35" customHeight="1" x14ac:dyDescent="0.25">
      <c r="A296" s="62" t="s">
        <v>8</v>
      </c>
      <c r="B296" s="62" t="s">
        <v>31</v>
      </c>
      <c r="C296" s="56" t="s">
        <v>116</v>
      </c>
      <c r="D296" s="63" t="s">
        <v>232</v>
      </c>
      <c r="E296" s="63" t="s">
        <v>14</v>
      </c>
      <c r="F296" s="63" t="s">
        <v>232</v>
      </c>
      <c r="G296" s="64" t="s">
        <v>387</v>
      </c>
      <c r="H296" s="64" t="s">
        <v>228</v>
      </c>
      <c r="I296" s="64" t="s">
        <v>186</v>
      </c>
      <c r="J296" s="64" t="s">
        <v>388</v>
      </c>
      <c r="K296" s="66">
        <v>2</v>
      </c>
      <c r="L296" s="66">
        <v>2</v>
      </c>
      <c r="M296" s="66">
        <v>1</v>
      </c>
      <c r="N296" s="66">
        <v>3</v>
      </c>
      <c r="O296" s="68">
        <f t="shared" si="4"/>
        <v>8</v>
      </c>
    </row>
    <row r="297" spans="1:15" ht="112.35" customHeight="1" x14ac:dyDescent="0.25">
      <c r="A297" s="62" t="s">
        <v>8</v>
      </c>
      <c r="B297" s="62" t="s">
        <v>31</v>
      </c>
      <c r="C297" s="56" t="s">
        <v>116</v>
      </c>
      <c r="D297" s="63" t="s">
        <v>235</v>
      </c>
      <c r="E297" s="63" t="s">
        <v>11</v>
      </c>
      <c r="F297" s="63" t="s">
        <v>236</v>
      </c>
      <c r="G297" s="64" t="s">
        <v>389</v>
      </c>
      <c r="H297" s="64" t="s">
        <v>228</v>
      </c>
      <c r="I297" s="64" t="s">
        <v>186</v>
      </c>
      <c r="J297" s="64" t="s">
        <v>370</v>
      </c>
      <c r="K297" s="66">
        <v>1</v>
      </c>
      <c r="L297" s="66">
        <v>2</v>
      </c>
      <c r="M297" s="66">
        <v>1</v>
      </c>
      <c r="N297" s="66">
        <v>1</v>
      </c>
      <c r="O297" s="68">
        <f t="shared" si="4"/>
        <v>5</v>
      </c>
    </row>
    <row r="298" spans="1:15" ht="112.35" customHeight="1" x14ac:dyDescent="0.25">
      <c r="A298" s="62" t="s">
        <v>8</v>
      </c>
      <c r="B298" s="62" t="s">
        <v>31</v>
      </c>
      <c r="C298" s="56" t="s">
        <v>116</v>
      </c>
      <c r="D298" s="63" t="s">
        <v>179</v>
      </c>
      <c r="E298" s="63" t="s">
        <v>13</v>
      </c>
      <c r="F298" s="63" t="s">
        <v>315</v>
      </c>
      <c r="G298" s="64" t="s">
        <v>390</v>
      </c>
      <c r="H298" s="64" t="s">
        <v>228</v>
      </c>
      <c r="I298" s="64" t="s">
        <v>186</v>
      </c>
      <c r="J298" s="64" t="s">
        <v>372</v>
      </c>
      <c r="K298" s="66">
        <v>2</v>
      </c>
      <c r="L298" s="66">
        <v>2</v>
      </c>
      <c r="M298" s="66">
        <v>1</v>
      </c>
      <c r="N298" s="66">
        <v>2</v>
      </c>
      <c r="O298" s="68">
        <f t="shared" si="4"/>
        <v>7</v>
      </c>
    </row>
    <row r="299" spans="1:15" ht="112.35" customHeight="1" x14ac:dyDescent="0.25">
      <c r="A299" s="62" t="s">
        <v>8</v>
      </c>
      <c r="B299" s="62" t="s">
        <v>31</v>
      </c>
      <c r="C299" s="56" t="s">
        <v>116</v>
      </c>
      <c r="D299" s="63" t="s">
        <v>179</v>
      </c>
      <c r="E299" s="63" t="s">
        <v>13</v>
      </c>
      <c r="F299" s="63" t="s">
        <v>208</v>
      </c>
      <c r="G299" s="64" t="s">
        <v>391</v>
      </c>
      <c r="H299" s="64" t="s">
        <v>228</v>
      </c>
      <c r="I299" s="64" t="s">
        <v>186</v>
      </c>
      <c r="J299" s="64" t="s">
        <v>400</v>
      </c>
      <c r="K299" s="66">
        <v>2</v>
      </c>
      <c r="L299" s="66">
        <v>2</v>
      </c>
      <c r="M299" s="66">
        <v>1</v>
      </c>
      <c r="N299" s="66">
        <v>2</v>
      </c>
      <c r="O299" s="68">
        <f t="shared" si="4"/>
        <v>7</v>
      </c>
    </row>
    <row r="300" spans="1:15" ht="112.35" customHeight="1" x14ac:dyDescent="0.25">
      <c r="A300" s="62" t="s">
        <v>8</v>
      </c>
      <c r="B300" s="62" t="s">
        <v>31</v>
      </c>
      <c r="C300" s="56" t="s">
        <v>116</v>
      </c>
      <c r="D300" s="63" t="s">
        <v>209</v>
      </c>
      <c r="E300" s="63" t="s">
        <v>13</v>
      </c>
      <c r="F300" s="63" t="s">
        <v>392</v>
      </c>
      <c r="G300" s="64" t="s">
        <v>393</v>
      </c>
      <c r="H300" s="64" t="s">
        <v>228</v>
      </c>
      <c r="I300" s="64" t="s">
        <v>186</v>
      </c>
      <c r="J300" s="64" t="s">
        <v>394</v>
      </c>
      <c r="K300" s="66">
        <v>1</v>
      </c>
      <c r="L300" s="66">
        <v>2</v>
      </c>
      <c r="M300" s="66">
        <v>1</v>
      </c>
      <c r="N300" s="66">
        <v>2</v>
      </c>
      <c r="O300" s="68">
        <f t="shared" si="4"/>
        <v>6</v>
      </c>
    </row>
    <row r="301" spans="1:15" ht="112.35" customHeight="1" x14ac:dyDescent="0.25">
      <c r="A301" s="62" t="s">
        <v>8</v>
      </c>
      <c r="B301" s="62" t="s">
        <v>31</v>
      </c>
      <c r="C301" s="56" t="s">
        <v>116</v>
      </c>
      <c r="D301" s="63" t="s">
        <v>188</v>
      </c>
      <c r="E301" s="63" t="s">
        <v>12</v>
      </c>
      <c r="F301" s="63" t="s">
        <v>395</v>
      </c>
      <c r="G301" s="64" t="s">
        <v>396</v>
      </c>
      <c r="H301" s="64" t="s">
        <v>228</v>
      </c>
      <c r="I301" s="64" t="s">
        <v>397</v>
      </c>
      <c r="J301" s="64" t="s">
        <v>398</v>
      </c>
      <c r="K301" s="66">
        <v>2</v>
      </c>
      <c r="L301" s="66">
        <v>2</v>
      </c>
      <c r="M301" s="66">
        <v>2</v>
      </c>
      <c r="N301" s="66">
        <v>1</v>
      </c>
      <c r="O301" s="68">
        <f t="shared" si="4"/>
        <v>7</v>
      </c>
    </row>
    <row r="302" spans="1:15" ht="112.35" customHeight="1" x14ac:dyDescent="0.25">
      <c r="A302" s="62" t="s">
        <v>8</v>
      </c>
      <c r="B302" s="62" t="s">
        <v>31</v>
      </c>
      <c r="C302" s="56" t="s">
        <v>25</v>
      </c>
      <c r="D302" s="63" t="s">
        <v>166</v>
      </c>
      <c r="E302" s="63" t="s">
        <v>12</v>
      </c>
      <c r="F302" s="63" t="s">
        <v>337</v>
      </c>
      <c r="G302" s="64" t="s">
        <v>518</v>
      </c>
      <c r="H302" s="64" t="s">
        <v>228</v>
      </c>
      <c r="I302" s="64" t="s">
        <v>513</v>
      </c>
      <c r="J302" s="64" t="s">
        <v>514</v>
      </c>
      <c r="K302" s="66">
        <v>1</v>
      </c>
      <c r="L302" s="66">
        <v>2</v>
      </c>
      <c r="M302" s="66">
        <v>3</v>
      </c>
      <c r="N302" s="66">
        <v>1</v>
      </c>
      <c r="O302" s="68">
        <f t="shared" si="4"/>
        <v>7</v>
      </c>
    </row>
    <row r="303" spans="1:15" ht="112.35" customHeight="1" x14ac:dyDescent="0.25">
      <c r="A303" s="62" t="s">
        <v>8</v>
      </c>
      <c r="B303" s="62" t="s">
        <v>31</v>
      </c>
      <c r="C303" s="56" t="s">
        <v>25</v>
      </c>
      <c r="D303" s="63" t="s">
        <v>172</v>
      </c>
      <c r="E303" s="63" t="s">
        <v>12</v>
      </c>
      <c r="F303" s="63" t="s">
        <v>327</v>
      </c>
      <c r="G303" s="64" t="s">
        <v>519</v>
      </c>
      <c r="H303" s="64" t="s">
        <v>228</v>
      </c>
      <c r="I303" s="64" t="s">
        <v>186</v>
      </c>
      <c r="J303" s="64" t="s">
        <v>503</v>
      </c>
      <c r="K303" s="66">
        <v>1</v>
      </c>
      <c r="L303" s="66">
        <v>2</v>
      </c>
      <c r="M303" s="66">
        <v>1</v>
      </c>
      <c r="N303" s="66">
        <v>1</v>
      </c>
      <c r="O303" s="68">
        <f t="shared" si="4"/>
        <v>5</v>
      </c>
    </row>
    <row r="304" spans="1:15" ht="112.35" customHeight="1" x14ac:dyDescent="0.25">
      <c r="A304" s="62" t="s">
        <v>8</v>
      </c>
      <c r="B304" s="62" t="s">
        <v>31</v>
      </c>
      <c r="C304" s="56" t="s">
        <v>25</v>
      </c>
      <c r="D304" s="63" t="s">
        <v>179</v>
      </c>
      <c r="E304" s="63" t="s">
        <v>13</v>
      </c>
      <c r="F304" s="63" t="s">
        <v>315</v>
      </c>
      <c r="G304" s="64" t="s">
        <v>412</v>
      </c>
      <c r="H304" s="64" t="s">
        <v>228</v>
      </c>
      <c r="I304" s="64" t="s">
        <v>413</v>
      </c>
      <c r="J304" s="64" t="s">
        <v>414</v>
      </c>
      <c r="K304" s="66">
        <v>2</v>
      </c>
      <c r="L304" s="66">
        <v>2</v>
      </c>
      <c r="M304" s="66">
        <v>2</v>
      </c>
      <c r="N304" s="66">
        <v>3</v>
      </c>
      <c r="O304" s="68">
        <f t="shared" si="4"/>
        <v>9</v>
      </c>
    </row>
    <row r="305" spans="1:15" ht="112.35" customHeight="1" x14ac:dyDescent="0.25">
      <c r="A305" s="62" t="s">
        <v>8</v>
      </c>
      <c r="B305" s="62" t="s">
        <v>31</v>
      </c>
      <c r="C305" s="56" t="s">
        <v>25</v>
      </c>
      <c r="D305" s="63" t="s">
        <v>179</v>
      </c>
      <c r="E305" s="63" t="s">
        <v>13</v>
      </c>
      <c r="F305" s="63" t="s">
        <v>208</v>
      </c>
      <c r="G305" s="64" t="s">
        <v>415</v>
      </c>
      <c r="H305" s="64" t="s">
        <v>228</v>
      </c>
      <c r="I305" s="64" t="s">
        <v>186</v>
      </c>
      <c r="J305" s="64" t="s">
        <v>379</v>
      </c>
      <c r="K305" s="66">
        <v>2</v>
      </c>
      <c r="L305" s="66">
        <v>2</v>
      </c>
      <c r="M305" s="66">
        <v>1</v>
      </c>
      <c r="N305" s="66">
        <v>1</v>
      </c>
      <c r="O305" s="68">
        <f t="shared" si="4"/>
        <v>6</v>
      </c>
    </row>
    <row r="306" spans="1:15" ht="112.35" customHeight="1" x14ac:dyDescent="0.25">
      <c r="A306" s="62" t="s">
        <v>8</v>
      </c>
      <c r="B306" s="62" t="s">
        <v>31</v>
      </c>
      <c r="C306" s="56" t="s">
        <v>25</v>
      </c>
      <c r="D306" s="63" t="s">
        <v>209</v>
      </c>
      <c r="E306" s="63" t="s">
        <v>13</v>
      </c>
      <c r="F306" s="63" t="s">
        <v>210</v>
      </c>
      <c r="G306" s="64" t="s">
        <v>416</v>
      </c>
      <c r="H306" s="64" t="s">
        <v>228</v>
      </c>
      <c r="I306" s="64" t="s">
        <v>186</v>
      </c>
      <c r="J306" s="64" t="s">
        <v>394</v>
      </c>
      <c r="K306" s="66">
        <v>1</v>
      </c>
      <c r="L306" s="66">
        <v>2</v>
      </c>
      <c r="M306" s="66">
        <v>1</v>
      </c>
      <c r="N306" s="66">
        <v>2</v>
      </c>
      <c r="O306" s="68">
        <f t="shared" si="4"/>
        <v>6</v>
      </c>
    </row>
    <row r="307" spans="1:15" ht="112.35" customHeight="1" x14ac:dyDescent="0.25">
      <c r="A307" s="62" t="s">
        <v>8</v>
      </c>
      <c r="B307" s="62" t="s">
        <v>31</v>
      </c>
      <c r="C307" s="56" t="s">
        <v>25</v>
      </c>
      <c r="D307" s="63" t="s">
        <v>183</v>
      </c>
      <c r="E307" s="63" t="s">
        <v>11</v>
      </c>
      <c r="F307" s="63" t="s">
        <v>417</v>
      </c>
      <c r="G307" s="64" t="s">
        <v>418</v>
      </c>
      <c r="H307" s="64" t="s">
        <v>228</v>
      </c>
      <c r="I307" s="64" t="s">
        <v>186</v>
      </c>
      <c r="J307" s="64" t="s">
        <v>419</v>
      </c>
      <c r="K307" s="66">
        <v>2</v>
      </c>
      <c r="L307" s="66">
        <v>2</v>
      </c>
      <c r="M307" s="66">
        <v>1</v>
      </c>
      <c r="N307" s="66">
        <v>1</v>
      </c>
      <c r="O307" s="68">
        <f t="shared" si="4"/>
        <v>6</v>
      </c>
    </row>
    <row r="308" spans="1:15" ht="112.35" customHeight="1" x14ac:dyDescent="0.25">
      <c r="A308" s="62" t="s">
        <v>8</v>
      </c>
      <c r="B308" s="62" t="s">
        <v>31</v>
      </c>
      <c r="C308" s="56" t="s">
        <v>26</v>
      </c>
      <c r="D308" s="63" t="s">
        <v>166</v>
      </c>
      <c r="E308" s="63" t="s">
        <v>12</v>
      </c>
      <c r="F308" s="63" t="s">
        <v>337</v>
      </c>
      <c r="G308" s="64" t="s">
        <v>420</v>
      </c>
      <c r="H308" s="64" t="s">
        <v>228</v>
      </c>
      <c r="I308" s="64" t="s">
        <v>186</v>
      </c>
      <c r="J308" s="64" t="s">
        <v>400</v>
      </c>
      <c r="K308" s="66">
        <v>2</v>
      </c>
      <c r="L308" s="66">
        <v>2</v>
      </c>
      <c r="M308" s="66">
        <v>1</v>
      </c>
      <c r="N308" s="66">
        <v>2</v>
      </c>
      <c r="O308" s="68">
        <f t="shared" si="4"/>
        <v>7</v>
      </c>
    </row>
    <row r="309" spans="1:15" ht="112.35" customHeight="1" x14ac:dyDescent="0.25">
      <c r="A309" s="62" t="s">
        <v>8</v>
      </c>
      <c r="B309" s="62" t="s">
        <v>31</v>
      </c>
      <c r="C309" s="56" t="s">
        <v>26</v>
      </c>
      <c r="D309" s="63" t="s">
        <v>172</v>
      </c>
      <c r="E309" s="63" t="s">
        <v>12</v>
      </c>
      <c r="F309" s="63" t="s">
        <v>421</v>
      </c>
      <c r="G309" s="64" t="s">
        <v>420</v>
      </c>
      <c r="H309" s="64" t="s">
        <v>228</v>
      </c>
      <c r="I309" s="64" t="s">
        <v>186</v>
      </c>
      <c r="J309" s="64" t="s">
        <v>521</v>
      </c>
      <c r="K309" s="66">
        <v>3</v>
      </c>
      <c r="L309" s="66">
        <v>2</v>
      </c>
      <c r="M309" s="66">
        <v>1</v>
      </c>
      <c r="N309" s="66">
        <v>3</v>
      </c>
      <c r="O309" s="68">
        <f t="shared" si="4"/>
        <v>9</v>
      </c>
    </row>
    <row r="310" spans="1:15" ht="112.35" customHeight="1" x14ac:dyDescent="0.25">
      <c r="A310" s="62" t="s">
        <v>8</v>
      </c>
      <c r="B310" s="62" t="s">
        <v>31</v>
      </c>
      <c r="C310" s="56" t="s">
        <v>26</v>
      </c>
      <c r="D310" s="63" t="s">
        <v>199</v>
      </c>
      <c r="E310" s="63" t="s">
        <v>11</v>
      </c>
      <c r="F310" s="63" t="s">
        <v>200</v>
      </c>
      <c r="G310" s="64" t="s">
        <v>423</v>
      </c>
      <c r="H310" s="64" t="s">
        <v>228</v>
      </c>
      <c r="I310" s="64" t="s">
        <v>186</v>
      </c>
      <c r="J310" s="64" t="s">
        <v>386</v>
      </c>
      <c r="K310" s="66">
        <v>1</v>
      </c>
      <c r="L310" s="66">
        <v>2</v>
      </c>
      <c r="M310" s="66">
        <v>1</v>
      </c>
      <c r="N310" s="66">
        <v>2</v>
      </c>
      <c r="O310" s="68">
        <f t="shared" si="4"/>
        <v>6</v>
      </c>
    </row>
    <row r="311" spans="1:15" ht="112.35" customHeight="1" x14ac:dyDescent="0.25">
      <c r="A311" s="62" t="s">
        <v>8</v>
      </c>
      <c r="B311" s="62" t="s">
        <v>31</v>
      </c>
      <c r="C311" s="56" t="s">
        <v>26</v>
      </c>
      <c r="D311" s="63" t="s">
        <v>179</v>
      </c>
      <c r="E311" s="63" t="s">
        <v>13</v>
      </c>
      <c r="F311" s="63" t="s">
        <v>424</v>
      </c>
      <c r="G311" s="64" t="s">
        <v>425</v>
      </c>
      <c r="H311" s="64" t="s">
        <v>228</v>
      </c>
      <c r="I311" s="64" t="s">
        <v>186</v>
      </c>
      <c r="J311" s="61" t="s">
        <v>522</v>
      </c>
      <c r="K311" s="66">
        <v>3</v>
      </c>
      <c r="L311" s="66">
        <v>2</v>
      </c>
      <c r="M311" s="66">
        <v>1</v>
      </c>
      <c r="N311" s="66">
        <v>3</v>
      </c>
      <c r="O311" s="68">
        <f t="shared" si="4"/>
        <v>9</v>
      </c>
    </row>
    <row r="312" spans="1:15" ht="112.35" customHeight="1" x14ac:dyDescent="0.25">
      <c r="A312" s="62" t="s">
        <v>8</v>
      </c>
      <c r="B312" s="62" t="s">
        <v>31</v>
      </c>
      <c r="C312" s="56" t="s">
        <v>26</v>
      </c>
      <c r="D312" s="63" t="s">
        <v>209</v>
      </c>
      <c r="E312" s="63" t="s">
        <v>13</v>
      </c>
      <c r="F312" s="63" t="s">
        <v>427</v>
      </c>
      <c r="G312" s="64" t="s">
        <v>428</v>
      </c>
      <c r="H312" s="64" t="s">
        <v>228</v>
      </c>
      <c r="I312" s="64" t="s">
        <v>186</v>
      </c>
      <c r="J312" s="61" t="s">
        <v>523</v>
      </c>
      <c r="K312" s="66">
        <v>2</v>
      </c>
      <c r="L312" s="66">
        <v>2</v>
      </c>
      <c r="M312" s="66">
        <v>1</v>
      </c>
      <c r="N312" s="66">
        <v>2</v>
      </c>
      <c r="O312" s="68">
        <f t="shared" si="4"/>
        <v>7</v>
      </c>
    </row>
    <row r="313" spans="1:15" ht="112.35" customHeight="1" x14ac:dyDescent="0.25">
      <c r="A313" s="62" t="s">
        <v>8</v>
      </c>
      <c r="B313" s="62" t="s">
        <v>31</v>
      </c>
      <c r="C313" s="56" t="s">
        <v>26</v>
      </c>
      <c r="D313" s="63" t="s">
        <v>183</v>
      </c>
      <c r="E313" s="63" t="s">
        <v>12</v>
      </c>
      <c r="F313" s="63" t="s">
        <v>430</v>
      </c>
      <c r="G313" s="64" t="s">
        <v>431</v>
      </c>
      <c r="H313" s="64" t="s">
        <v>228</v>
      </c>
      <c r="I313" s="64" t="s">
        <v>186</v>
      </c>
      <c r="J313" s="64" t="s">
        <v>432</v>
      </c>
      <c r="K313" s="66">
        <v>3</v>
      </c>
      <c r="L313" s="66">
        <v>2</v>
      </c>
      <c r="M313" s="66">
        <v>1</v>
      </c>
      <c r="N313" s="66">
        <v>3</v>
      </c>
      <c r="O313" s="68">
        <f t="shared" si="4"/>
        <v>9</v>
      </c>
    </row>
    <row r="314" spans="1:15" ht="112.35" customHeight="1" x14ac:dyDescent="0.25">
      <c r="A314" s="62" t="s">
        <v>8</v>
      </c>
      <c r="B314" s="62" t="s">
        <v>31</v>
      </c>
      <c r="C314" s="56" t="s">
        <v>27</v>
      </c>
      <c r="D314" s="63" t="s">
        <v>166</v>
      </c>
      <c r="E314" s="63" t="s">
        <v>12</v>
      </c>
      <c r="F314" s="63" t="s">
        <v>433</v>
      </c>
      <c r="G314" s="64" t="s">
        <v>434</v>
      </c>
      <c r="H314" s="64" t="s">
        <v>228</v>
      </c>
      <c r="I314" s="64" t="s">
        <v>186</v>
      </c>
      <c r="J314" s="61" t="s">
        <v>506</v>
      </c>
      <c r="K314" s="66">
        <v>3</v>
      </c>
      <c r="L314" s="66">
        <v>2</v>
      </c>
      <c r="M314" s="66">
        <v>1</v>
      </c>
      <c r="N314" s="66">
        <v>2</v>
      </c>
      <c r="O314" s="68">
        <f t="shared" si="4"/>
        <v>8</v>
      </c>
    </row>
    <row r="315" spans="1:15" ht="112.35" customHeight="1" x14ac:dyDescent="0.25">
      <c r="A315" s="62" t="s">
        <v>8</v>
      </c>
      <c r="B315" s="62" t="s">
        <v>31</v>
      </c>
      <c r="C315" s="56" t="s">
        <v>27</v>
      </c>
      <c r="D315" s="63" t="s">
        <v>172</v>
      </c>
      <c r="E315" s="63" t="s">
        <v>12</v>
      </c>
      <c r="F315" s="63" t="s">
        <v>327</v>
      </c>
      <c r="G315" s="64" t="s">
        <v>436</v>
      </c>
      <c r="H315" s="64" t="s">
        <v>228</v>
      </c>
      <c r="I315" s="64" t="s">
        <v>186</v>
      </c>
      <c r="J315" s="64" t="s">
        <v>437</v>
      </c>
      <c r="K315" s="66">
        <v>1</v>
      </c>
      <c r="L315" s="66">
        <v>2</v>
      </c>
      <c r="M315" s="66">
        <v>1</v>
      </c>
      <c r="N315" s="66">
        <v>1</v>
      </c>
      <c r="O315" s="68">
        <f t="shared" si="4"/>
        <v>5</v>
      </c>
    </row>
    <row r="316" spans="1:15" ht="112.35" customHeight="1" x14ac:dyDescent="0.25">
      <c r="A316" s="62" t="s">
        <v>8</v>
      </c>
      <c r="B316" s="62" t="s">
        <v>31</v>
      </c>
      <c r="C316" s="56" t="s">
        <v>27</v>
      </c>
      <c r="D316" s="63" t="s">
        <v>199</v>
      </c>
      <c r="E316" s="63" t="s">
        <v>11</v>
      </c>
      <c r="F316" s="63" t="s">
        <v>384</v>
      </c>
      <c r="G316" s="64" t="s">
        <v>438</v>
      </c>
      <c r="H316" s="64" t="s">
        <v>439</v>
      </c>
      <c r="I316" s="64" t="s">
        <v>186</v>
      </c>
      <c r="J316" s="64" t="s">
        <v>440</v>
      </c>
      <c r="K316" s="66">
        <v>3</v>
      </c>
      <c r="L316" s="66">
        <v>2</v>
      </c>
      <c r="M316" s="66">
        <v>1</v>
      </c>
      <c r="N316" s="66">
        <v>3</v>
      </c>
      <c r="O316" s="68">
        <f t="shared" si="4"/>
        <v>9</v>
      </c>
    </row>
    <row r="317" spans="1:15" ht="112.35" customHeight="1" x14ac:dyDescent="0.25">
      <c r="A317" s="62" t="s">
        <v>8</v>
      </c>
      <c r="B317" s="62" t="s">
        <v>31</v>
      </c>
      <c r="C317" s="56" t="s">
        <v>27</v>
      </c>
      <c r="D317" s="63" t="s">
        <v>251</v>
      </c>
      <c r="E317" s="63" t="s">
        <v>14</v>
      </c>
      <c r="F317" s="63" t="s">
        <v>329</v>
      </c>
      <c r="G317" s="64" t="s">
        <v>441</v>
      </c>
      <c r="H317" s="64" t="s">
        <v>439</v>
      </c>
      <c r="I317" s="64" t="s">
        <v>186</v>
      </c>
      <c r="J317" s="64" t="s">
        <v>442</v>
      </c>
      <c r="K317" s="66">
        <v>2</v>
      </c>
      <c r="L317" s="66">
        <v>2</v>
      </c>
      <c r="M317" s="66">
        <v>1</v>
      </c>
      <c r="N317" s="66">
        <v>3</v>
      </c>
      <c r="O317" s="68">
        <f t="shared" si="4"/>
        <v>8</v>
      </c>
    </row>
    <row r="318" spans="1:15" ht="112.35" customHeight="1" x14ac:dyDescent="0.25">
      <c r="A318" s="62" t="s">
        <v>8</v>
      </c>
      <c r="B318" s="62" t="s">
        <v>31</v>
      </c>
      <c r="C318" s="56" t="s">
        <v>27</v>
      </c>
      <c r="D318" s="63" t="s">
        <v>179</v>
      </c>
      <c r="E318" s="63" t="s">
        <v>13</v>
      </c>
      <c r="F318" s="63" t="s">
        <v>443</v>
      </c>
      <c r="G318" s="64" t="s">
        <v>444</v>
      </c>
      <c r="H318" s="64" t="s">
        <v>228</v>
      </c>
      <c r="I318" s="64" t="s">
        <v>186</v>
      </c>
      <c r="J318" s="61" t="s">
        <v>524</v>
      </c>
      <c r="K318" s="66">
        <v>2</v>
      </c>
      <c r="L318" s="66">
        <v>2</v>
      </c>
      <c r="M318" s="66">
        <v>1</v>
      </c>
      <c r="N318" s="66">
        <v>2</v>
      </c>
      <c r="O318" s="68">
        <f t="shared" si="4"/>
        <v>7</v>
      </c>
    </row>
    <row r="319" spans="1:15" ht="112.35" customHeight="1" x14ac:dyDescent="0.25">
      <c r="A319" s="62" t="s">
        <v>8</v>
      </c>
      <c r="B319" s="62" t="s">
        <v>31</v>
      </c>
      <c r="C319" s="56" t="s">
        <v>27</v>
      </c>
      <c r="D319" s="63" t="s">
        <v>209</v>
      </c>
      <c r="E319" s="63" t="s">
        <v>13</v>
      </c>
      <c r="F319" s="63" t="s">
        <v>446</v>
      </c>
      <c r="G319" s="64" t="s">
        <v>447</v>
      </c>
      <c r="H319" s="64" t="s">
        <v>228</v>
      </c>
      <c r="I319" s="64" t="s">
        <v>186</v>
      </c>
      <c r="J319" s="64" t="s">
        <v>448</v>
      </c>
      <c r="K319" s="66">
        <v>2</v>
      </c>
      <c r="L319" s="66">
        <v>2</v>
      </c>
      <c r="M319" s="66">
        <v>1</v>
      </c>
      <c r="N319" s="66">
        <v>2</v>
      </c>
      <c r="O319" s="68">
        <f t="shared" si="4"/>
        <v>7</v>
      </c>
    </row>
    <row r="320" spans="1:15" ht="112.35" customHeight="1" x14ac:dyDescent="0.25">
      <c r="A320" s="62" t="s">
        <v>8</v>
      </c>
      <c r="B320" s="62" t="s">
        <v>31</v>
      </c>
      <c r="C320" s="56" t="s">
        <v>27</v>
      </c>
      <c r="D320" s="63" t="s">
        <v>188</v>
      </c>
      <c r="E320" s="63" t="s">
        <v>12</v>
      </c>
      <c r="F320" s="60" t="s">
        <v>189</v>
      </c>
      <c r="G320" s="64" t="s">
        <v>449</v>
      </c>
      <c r="H320" s="64" t="s">
        <v>228</v>
      </c>
      <c r="I320" s="64" t="s">
        <v>186</v>
      </c>
      <c r="J320" s="64" t="s">
        <v>450</v>
      </c>
      <c r="K320" s="66">
        <v>2</v>
      </c>
      <c r="L320" s="66">
        <v>2</v>
      </c>
      <c r="M320" s="66">
        <v>1</v>
      </c>
      <c r="N320" s="66">
        <v>2</v>
      </c>
      <c r="O320" s="68">
        <f t="shared" si="4"/>
        <v>7</v>
      </c>
    </row>
    <row r="321" spans="1:15" ht="112.35" customHeight="1" x14ac:dyDescent="0.25">
      <c r="A321" s="62" t="s">
        <v>8</v>
      </c>
      <c r="B321" s="62" t="s">
        <v>31</v>
      </c>
      <c r="C321" s="56" t="s">
        <v>61</v>
      </c>
      <c r="D321" s="63" t="s">
        <v>166</v>
      </c>
      <c r="E321" s="63" t="s">
        <v>12</v>
      </c>
      <c r="F321" s="63" t="s">
        <v>337</v>
      </c>
      <c r="G321" s="64" t="s">
        <v>451</v>
      </c>
      <c r="H321" s="64" t="s">
        <v>228</v>
      </c>
      <c r="I321" s="64" t="s">
        <v>186</v>
      </c>
      <c r="J321" s="64" t="s">
        <v>437</v>
      </c>
      <c r="K321" s="66">
        <v>2</v>
      </c>
      <c r="L321" s="66">
        <v>2</v>
      </c>
      <c r="M321" s="66">
        <v>1</v>
      </c>
      <c r="N321" s="66">
        <v>1</v>
      </c>
      <c r="O321" s="68">
        <f t="shared" si="4"/>
        <v>6</v>
      </c>
    </row>
    <row r="322" spans="1:15" ht="112.35" customHeight="1" x14ac:dyDescent="0.25">
      <c r="A322" s="62" t="s">
        <v>8</v>
      </c>
      <c r="B322" s="62" t="s">
        <v>31</v>
      </c>
      <c r="C322" s="56" t="s">
        <v>61</v>
      </c>
      <c r="D322" s="63" t="s">
        <v>172</v>
      </c>
      <c r="E322" s="63" t="s">
        <v>12</v>
      </c>
      <c r="F322" s="63" t="s">
        <v>327</v>
      </c>
      <c r="G322" s="64" t="s">
        <v>451</v>
      </c>
      <c r="H322" s="64" t="s">
        <v>228</v>
      </c>
      <c r="I322" s="64" t="s">
        <v>186</v>
      </c>
      <c r="J322" s="64" t="s">
        <v>437</v>
      </c>
      <c r="K322" s="66">
        <v>2</v>
      </c>
      <c r="L322" s="66">
        <v>2</v>
      </c>
      <c r="M322" s="66">
        <v>1</v>
      </c>
      <c r="N322" s="66">
        <v>1</v>
      </c>
      <c r="O322" s="68">
        <f t="shared" si="4"/>
        <v>6</v>
      </c>
    </row>
    <row r="323" spans="1:15" ht="112.35" customHeight="1" x14ac:dyDescent="0.25">
      <c r="A323" s="62" t="s">
        <v>8</v>
      </c>
      <c r="B323" s="62" t="s">
        <v>31</v>
      </c>
      <c r="C323" s="56" t="s">
        <v>61</v>
      </c>
      <c r="D323" s="63" t="s">
        <v>199</v>
      </c>
      <c r="E323" s="63" t="s">
        <v>11</v>
      </c>
      <c r="F323" s="63" t="s">
        <v>384</v>
      </c>
      <c r="G323" s="64" t="s">
        <v>452</v>
      </c>
      <c r="H323" s="64" t="s">
        <v>439</v>
      </c>
      <c r="I323" s="64" t="s">
        <v>186</v>
      </c>
      <c r="J323" s="64" t="s">
        <v>453</v>
      </c>
      <c r="K323" s="66">
        <v>2</v>
      </c>
      <c r="L323" s="66">
        <v>2</v>
      </c>
      <c r="M323" s="66">
        <v>1</v>
      </c>
      <c r="N323" s="66">
        <v>2</v>
      </c>
      <c r="O323" s="68">
        <f t="shared" si="4"/>
        <v>7</v>
      </c>
    </row>
    <row r="324" spans="1:15" ht="112.35" customHeight="1" x14ac:dyDescent="0.25">
      <c r="A324" s="62" t="s">
        <v>8</v>
      </c>
      <c r="B324" s="62" t="s">
        <v>31</v>
      </c>
      <c r="C324" s="56" t="s">
        <v>61</v>
      </c>
      <c r="D324" s="63" t="s">
        <v>179</v>
      </c>
      <c r="E324" s="63" t="s">
        <v>13</v>
      </c>
      <c r="F324" s="60" t="s">
        <v>454</v>
      </c>
      <c r="G324" s="64" t="s">
        <v>455</v>
      </c>
      <c r="H324" s="64" t="s">
        <v>228</v>
      </c>
      <c r="I324" s="64" t="s">
        <v>186</v>
      </c>
      <c r="J324" s="64" t="s">
        <v>372</v>
      </c>
      <c r="K324" s="66">
        <v>2</v>
      </c>
      <c r="L324" s="66">
        <v>2</v>
      </c>
      <c r="M324" s="66">
        <v>1</v>
      </c>
      <c r="N324" s="66">
        <v>2</v>
      </c>
      <c r="O324" s="68">
        <f t="shared" si="4"/>
        <v>7</v>
      </c>
    </row>
    <row r="325" spans="1:15" ht="112.35" customHeight="1" x14ac:dyDescent="0.25">
      <c r="A325" s="62" t="s">
        <v>8</v>
      </c>
      <c r="B325" s="62" t="s">
        <v>31</v>
      </c>
      <c r="C325" s="56" t="s">
        <v>61</v>
      </c>
      <c r="D325" s="63" t="s">
        <v>188</v>
      </c>
      <c r="E325" s="63" t="s">
        <v>12</v>
      </c>
      <c r="F325" s="60" t="s">
        <v>189</v>
      </c>
      <c r="G325" s="64" t="s">
        <v>456</v>
      </c>
      <c r="H325" s="64" t="s">
        <v>228</v>
      </c>
      <c r="I325" s="64" t="s">
        <v>186</v>
      </c>
      <c r="J325" s="64" t="s">
        <v>450</v>
      </c>
      <c r="K325" s="66">
        <v>2</v>
      </c>
      <c r="L325" s="66">
        <v>2</v>
      </c>
      <c r="M325" s="66">
        <v>1</v>
      </c>
      <c r="N325" s="66">
        <v>2</v>
      </c>
      <c r="O325" s="68">
        <f t="shared" ref="O325:O388" si="5">SUM(K325:N325)</f>
        <v>7</v>
      </c>
    </row>
    <row r="326" spans="1:15" ht="112.35" customHeight="1" x14ac:dyDescent="0.25">
      <c r="A326" s="62" t="s">
        <v>8</v>
      </c>
      <c r="B326" s="62" t="s">
        <v>31</v>
      </c>
      <c r="C326" s="56" t="s">
        <v>62</v>
      </c>
      <c r="D326" s="63" t="s">
        <v>166</v>
      </c>
      <c r="E326" s="63" t="s">
        <v>12</v>
      </c>
      <c r="F326" s="63" t="s">
        <v>337</v>
      </c>
      <c r="G326" s="64" t="s">
        <v>457</v>
      </c>
      <c r="H326" s="64" t="s">
        <v>228</v>
      </c>
      <c r="I326" s="64" t="s">
        <v>186</v>
      </c>
      <c r="J326" s="64" t="s">
        <v>400</v>
      </c>
      <c r="K326" s="66">
        <v>3</v>
      </c>
      <c r="L326" s="66">
        <v>2</v>
      </c>
      <c r="M326" s="66">
        <v>1</v>
      </c>
      <c r="N326" s="66">
        <v>2</v>
      </c>
      <c r="O326" s="68">
        <f t="shared" si="5"/>
        <v>8</v>
      </c>
    </row>
    <row r="327" spans="1:15" ht="112.35" customHeight="1" x14ac:dyDescent="0.25">
      <c r="A327" s="62" t="s">
        <v>8</v>
      </c>
      <c r="B327" s="62" t="s">
        <v>31</v>
      </c>
      <c r="C327" s="56" t="s">
        <v>62</v>
      </c>
      <c r="D327" s="63" t="s">
        <v>172</v>
      </c>
      <c r="E327" s="63" t="s">
        <v>12</v>
      </c>
      <c r="F327" s="63" t="s">
        <v>327</v>
      </c>
      <c r="G327" s="64" t="s">
        <v>457</v>
      </c>
      <c r="H327" s="64" t="s">
        <v>228</v>
      </c>
      <c r="I327" s="64" t="s">
        <v>186</v>
      </c>
      <c r="J327" s="64" t="s">
        <v>437</v>
      </c>
      <c r="K327" s="66">
        <v>3</v>
      </c>
      <c r="L327" s="66">
        <v>2</v>
      </c>
      <c r="M327" s="66">
        <v>1</v>
      </c>
      <c r="N327" s="66">
        <v>1</v>
      </c>
      <c r="O327" s="68">
        <f t="shared" si="5"/>
        <v>7</v>
      </c>
    </row>
    <row r="328" spans="1:15" ht="112.35" customHeight="1" x14ac:dyDescent="0.25">
      <c r="A328" s="62" t="s">
        <v>8</v>
      </c>
      <c r="B328" s="62" t="s">
        <v>31</v>
      </c>
      <c r="C328" s="56" t="s">
        <v>62</v>
      </c>
      <c r="D328" s="63" t="s">
        <v>251</v>
      </c>
      <c r="E328" s="63" t="s">
        <v>14</v>
      </c>
      <c r="F328" s="63" t="s">
        <v>329</v>
      </c>
      <c r="G328" s="64" t="s">
        <v>458</v>
      </c>
      <c r="H328" s="64" t="s">
        <v>439</v>
      </c>
      <c r="I328" s="64" t="s">
        <v>186</v>
      </c>
      <c r="J328" s="64" t="s">
        <v>442</v>
      </c>
      <c r="K328" s="66">
        <v>2</v>
      </c>
      <c r="L328" s="66">
        <v>2</v>
      </c>
      <c r="M328" s="66">
        <v>1</v>
      </c>
      <c r="N328" s="66">
        <v>3</v>
      </c>
      <c r="O328" s="68">
        <f t="shared" si="5"/>
        <v>8</v>
      </c>
    </row>
    <row r="329" spans="1:15" ht="112.35" customHeight="1" x14ac:dyDescent="0.25">
      <c r="A329" s="62" t="s">
        <v>8</v>
      </c>
      <c r="B329" s="62" t="s">
        <v>31</v>
      </c>
      <c r="C329" s="56" t="s">
        <v>62</v>
      </c>
      <c r="D329" s="63" t="s">
        <v>199</v>
      </c>
      <c r="E329" s="63" t="s">
        <v>11</v>
      </c>
      <c r="F329" s="63" t="s">
        <v>384</v>
      </c>
      <c r="G329" s="64" t="s">
        <v>459</v>
      </c>
      <c r="H329" s="64" t="s">
        <v>439</v>
      </c>
      <c r="I329" s="64" t="s">
        <v>186</v>
      </c>
      <c r="J329" s="64" t="s">
        <v>453</v>
      </c>
      <c r="K329" s="66">
        <v>2</v>
      </c>
      <c r="L329" s="66">
        <v>2</v>
      </c>
      <c r="M329" s="66">
        <v>1</v>
      </c>
      <c r="N329" s="66">
        <v>2</v>
      </c>
      <c r="O329" s="68">
        <f t="shared" si="5"/>
        <v>7</v>
      </c>
    </row>
    <row r="330" spans="1:15" ht="112.35" customHeight="1" x14ac:dyDescent="0.25">
      <c r="A330" s="62" t="s">
        <v>8</v>
      </c>
      <c r="B330" s="62" t="s">
        <v>31</v>
      </c>
      <c r="C330" s="56" t="s">
        <v>62</v>
      </c>
      <c r="D330" s="63" t="s">
        <v>179</v>
      </c>
      <c r="E330" s="63" t="s">
        <v>13</v>
      </c>
      <c r="F330" s="63" t="s">
        <v>315</v>
      </c>
      <c r="G330" s="64" t="s">
        <v>460</v>
      </c>
      <c r="H330" s="64" t="s">
        <v>228</v>
      </c>
      <c r="I330" s="64" t="s">
        <v>186</v>
      </c>
      <c r="J330" s="64" t="s">
        <v>372</v>
      </c>
      <c r="K330" s="66">
        <v>3</v>
      </c>
      <c r="L330" s="66">
        <v>2</v>
      </c>
      <c r="M330" s="66">
        <v>1</v>
      </c>
      <c r="N330" s="66">
        <v>2</v>
      </c>
      <c r="O330" s="68">
        <f t="shared" si="5"/>
        <v>8</v>
      </c>
    </row>
    <row r="331" spans="1:15" ht="112.35" customHeight="1" x14ac:dyDescent="0.25">
      <c r="A331" s="62" t="s">
        <v>8</v>
      </c>
      <c r="B331" s="62" t="s">
        <v>31</v>
      </c>
      <c r="C331" s="56" t="s">
        <v>62</v>
      </c>
      <c r="D331" s="63" t="s">
        <v>179</v>
      </c>
      <c r="E331" s="63" t="s">
        <v>13</v>
      </c>
      <c r="F331" s="63" t="s">
        <v>208</v>
      </c>
      <c r="G331" s="64" t="s">
        <v>460</v>
      </c>
      <c r="H331" s="64" t="s">
        <v>228</v>
      </c>
      <c r="I331" s="64" t="s">
        <v>186</v>
      </c>
      <c r="J331" s="64" t="s">
        <v>376</v>
      </c>
      <c r="K331" s="66">
        <v>3</v>
      </c>
      <c r="L331" s="66">
        <v>2</v>
      </c>
      <c r="M331" s="66">
        <v>1</v>
      </c>
      <c r="N331" s="66">
        <v>2</v>
      </c>
      <c r="O331" s="68">
        <f t="shared" si="5"/>
        <v>8</v>
      </c>
    </row>
    <row r="332" spans="1:15" ht="112.35" customHeight="1" x14ac:dyDescent="0.25">
      <c r="A332" s="62" t="s">
        <v>8</v>
      </c>
      <c r="B332" s="62" t="s">
        <v>31</v>
      </c>
      <c r="C332" s="56" t="s">
        <v>28</v>
      </c>
      <c r="D332" s="63" t="s">
        <v>166</v>
      </c>
      <c r="E332" s="63" t="s">
        <v>12</v>
      </c>
      <c r="F332" s="63" t="s">
        <v>337</v>
      </c>
      <c r="G332" s="64" t="s">
        <v>461</v>
      </c>
      <c r="H332" s="64" t="s">
        <v>462</v>
      </c>
      <c r="I332" s="64" t="s">
        <v>186</v>
      </c>
      <c r="J332" s="64" t="s">
        <v>463</v>
      </c>
      <c r="K332" s="66">
        <v>2</v>
      </c>
      <c r="L332" s="66">
        <v>2</v>
      </c>
      <c r="M332" s="66">
        <v>1</v>
      </c>
      <c r="N332" s="66">
        <v>1</v>
      </c>
      <c r="O332" s="68">
        <f t="shared" si="5"/>
        <v>6</v>
      </c>
    </row>
    <row r="333" spans="1:15" ht="112.35" customHeight="1" x14ac:dyDescent="0.25">
      <c r="A333" s="62" t="s">
        <v>8</v>
      </c>
      <c r="B333" s="62" t="s">
        <v>31</v>
      </c>
      <c r="C333" s="56" t="s">
        <v>28</v>
      </c>
      <c r="D333" s="63" t="s">
        <v>172</v>
      </c>
      <c r="E333" s="63" t="s">
        <v>12</v>
      </c>
      <c r="F333" s="63" t="s">
        <v>327</v>
      </c>
      <c r="G333" s="64" t="s">
        <v>461</v>
      </c>
      <c r="H333" s="64" t="s">
        <v>462</v>
      </c>
      <c r="I333" s="64" t="s">
        <v>186</v>
      </c>
      <c r="J333" s="64" t="s">
        <v>463</v>
      </c>
      <c r="K333" s="66">
        <v>2</v>
      </c>
      <c r="L333" s="66">
        <v>2</v>
      </c>
      <c r="M333" s="66">
        <v>1</v>
      </c>
      <c r="N333" s="66">
        <v>1</v>
      </c>
      <c r="O333" s="68">
        <f t="shared" si="5"/>
        <v>6</v>
      </c>
    </row>
    <row r="334" spans="1:15" ht="112.35" customHeight="1" x14ac:dyDescent="0.25">
      <c r="A334" s="62" t="s">
        <v>8</v>
      </c>
      <c r="B334" s="62" t="s">
        <v>31</v>
      </c>
      <c r="C334" s="56" t="s">
        <v>28</v>
      </c>
      <c r="D334" s="63" t="s">
        <v>251</v>
      </c>
      <c r="E334" s="63" t="s">
        <v>14</v>
      </c>
      <c r="F334" s="63" t="s">
        <v>329</v>
      </c>
      <c r="G334" s="64" t="s">
        <v>464</v>
      </c>
      <c r="H334" s="64" t="s">
        <v>439</v>
      </c>
      <c r="I334" s="64" t="s">
        <v>186</v>
      </c>
      <c r="J334" s="64" t="s">
        <v>442</v>
      </c>
      <c r="K334" s="66">
        <v>2</v>
      </c>
      <c r="L334" s="66">
        <v>2</v>
      </c>
      <c r="M334" s="66">
        <v>1</v>
      </c>
      <c r="N334" s="66">
        <v>3</v>
      </c>
      <c r="O334" s="68">
        <f t="shared" si="5"/>
        <v>8</v>
      </c>
    </row>
    <row r="335" spans="1:15" ht="112.35" customHeight="1" x14ac:dyDescent="0.25">
      <c r="A335" s="62" t="s">
        <v>8</v>
      </c>
      <c r="B335" s="62" t="s">
        <v>31</v>
      </c>
      <c r="C335" s="56" t="s">
        <v>28</v>
      </c>
      <c r="D335" s="63" t="s">
        <v>199</v>
      </c>
      <c r="E335" s="63" t="s">
        <v>11</v>
      </c>
      <c r="F335" s="63" t="s">
        <v>384</v>
      </c>
      <c r="G335" s="64" t="s">
        <v>465</v>
      </c>
      <c r="H335" s="64" t="s">
        <v>439</v>
      </c>
      <c r="I335" s="64" t="s">
        <v>186</v>
      </c>
      <c r="J335" s="64" t="s">
        <v>466</v>
      </c>
      <c r="K335" s="66">
        <v>2</v>
      </c>
      <c r="L335" s="66">
        <v>2</v>
      </c>
      <c r="M335" s="66">
        <v>1</v>
      </c>
      <c r="N335" s="66">
        <v>1</v>
      </c>
      <c r="O335" s="68">
        <f t="shared" si="5"/>
        <v>6</v>
      </c>
    </row>
    <row r="336" spans="1:15" ht="112.35" customHeight="1" x14ac:dyDescent="0.25">
      <c r="A336" s="62" t="s">
        <v>8</v>
      </c>
      <c r="B336" s="62" t="s">
        <v>31</v>
      </c>
      <c r="C336" s="56" t="s">
        <v>28</v>
      </c>
      <c r="D336" s="63" t="s">
        <v>232</v>
      </c>
      <c r="E336" s="63" t="s">
        <v>14</v>
      </c>
      <c r="F336" s="63" t="s">
        <v>232</v>
      </c>
      <c r="G336" s="64" t="s">
        <v>467</v>
      </c>
      <c r="H336" s="64" t="s">
        <v>228</v>
      </c>
      <c r="I336" s="64" t="s">
        <v>186</v>
      </c>
      <c r="J336" s="64" t="s">
        <v>468</v>
      </c>
      <c r="K336" s="66">
        <v>2</v>
      </c>
      <c r="L336" s="66">
        <v>2</v>
      </c>
      <c r="M336" s="66">
        <v>1</v>
      </c>
      <c r="N336" s="66">
        <v>1</v>
      </c>
      <c r="O336" s="68">
        <f t="shared" si="5"/>
        <v>6</v>
      </c>
    </row>
    <row r="337" spans="1:15" ht="112.35" customHeight="1" x14ac:dyDescent="0.25">
      <c r="A337" s="62" t="s">
        <v>8</v>
      </c>
      <c r="B337" s="62" t="s">
        <v>31</v>
      </c>
      <c r="C337" s="56" t="s">
        <v>28</v>
      </c>
      <c r="D337" s="63" t="s">
        <v>179</v>
      </c>
      <c r="E337" s="63" t="s">
        <v>13</v>
      </c>
      <c r="F337" s="63" t="s">
        <v>315</v>
      </c>
      <c r="G337" s="64" t="s">
        <v>469</v>
      </c>
      <c r="H337" s="64" t="s">
        <v>228</v>
      </c>
      <c r="I337" s="64" t="s">
        <v>186</v>
      </c>
      <c r="J337" s="64" t="s">
        <v>437</v>
      </c>
      <c r="K337" s="66">
        <v>1</v>
      </c>
      <c r="L337" s="66">
        <v>2</v>
      </c>
      <c r="M337" s="66">
        <v>1</v>
      </c>
      <c r="N337" s="66">
        <v>1</v>
      </c>
      <c r="O337" s="68">
        <f t="shared" si="5"/>
        <v>5</v>
      </c>
    </row>
    <row r="338" spans="1:15" ht="112.35" customHeight="1" x14ac:dyDescent="0.25">
      <c r="A338" s="62" t="s">
        <v>8</v>
      </c>
      <c r="B338" s="62" t="s">
        <v>31</v>
      </c>
      <c r="C338" s="56" t="s">
        <v>28</v>
      </c>
      <c r="D338" s="63" t="s">
        <v>179</v>
      </c>
      <c r="E338" s="63" t="s">
        <v>13</v>
      </c>
      <c r="F338" s="63" t="s">
        <v>208</v>
      </c>
      <c r="G338" s="64" t="s">
        <v>469</v>
      </c>
      <c r="H338" s="64" t="s">
        <v>228</v>
      </c>
      <c r="I338" s="64" t="s">
        <v>186</v>
      </c>
      <c r="J338" s="64" t="s">
        <v>437</v>
      </c>
      <c r="K338" s="66">
        <v>1</v>
      </c>
      <c r="L338" s="66">
        <v>2</v>
      </c>
      <c r="M338" s="66">
        <v>1</v>
      </c>
      <c r="N338" s="66">
        <v>1</v>
      </c>
      <c r="O338" s="68">
        <f t="shared" si="5"/>
        <v>5</v>
      </c>
    </row>
    <row r="339" spans="1:15" ht="112.35" customHeight="1" x14ac:dyDescent="0.25">
      <c r="A339" s="62" t="s">
        <v>8</v>
      </c>
      <c r="B339" s="62" t="s">
        <v>31</v>
      </c>
      <c r="C339" s="56" t="s">
        <v>28</v>
      </c>
      <c r="D339" s="63" t="s">
        <v>188</v>
      </c>
      <c r="E339" s="63" t="s">
        <v>14</v>
      </c>
      <c r="F339" s="63" t="s">
        <v>470</v>
      </c>
      <c r="G339" s="64" t="s">
        <v>471</v>
      </c>
      <c r="H339" s="64" t="s">
        <v>228</v>
      </c>
      <c r="I339" s="64" t="s">
        <v>186</v>
      </c>
      <c r="J339" s="64" t="s">
        <v>437</v>
      </c>
      <c r="K339" s="66">
        <v>1</v>
      </c>
      <c r="L339" s="66">
        <v>2</v>
      </c>
      <c r="M339" s="66">
        <v>1</v>
      </c>
      <c r="N339" s="66">
        <v>1</v>
      </c>
      <c r="O339" s="68">
        <f t="shared" si="5"/>
        <v>5</v>
      </c>
    </row>
    <row r="340" spans="1:15" ht="112.35" customHeight="1" x14ac:dyDescent="0.25">
      <c r="A340" s="62" t="s">
        <v>8</v>
      </c>
      <c r="B340" s="62" t="s">
        <v>31</v>
      </c>
      <c r="C340" s="56" t="s">
        <v>77</v>
      </c>
      <c r="D340" s="63" t="s">
        <v>166</v>
      </c>
      <c r="E340" s="63" t="s">
        <v>12</v>
      </c>
      <c r="F340" s="63" t="s">
        <v>337</v>
      </c>
      <c r="G340" s="64" t="s">
        <v>472</v>
      </c>
      <c r="H340" s="64" t="s">
        <v>228</v>
      </c>
      <c r="I340" s="64" t="s">
        <v>186</v>
      </c>
      <c r="J340" s="64" t="s">
        <v>400</v>
      </c>
      <c r="K340" s="66">
        <v>3</v>
      </c>
      <c r="L340" s="66">
        <v>2</v>
      </c>
      <c r="M340" s="66">
        <v>1</v>
      </c>
      <c r="N340" s="66">
        <v>2</v>
      </c>
      <c r="O340" s="68">
        <f t="shared" si="5"/>
        <v>8</v>
      </c>
    </row>
    <row r="341" spans="1:15" ht="112.35" customHeight="1" x14ac:dyDescent="0.25">
      <c r="A341" s="62" t="s">
        <v>8</v>
      </c>
      <c r="B341" s="62" t="s">
        <v>31</v>
      </c>
      <c r="C341" s="56" t="s">
        <v>77</v>
      </c>
      <c r="D341" s="63" t="s">
        <v>172</v>
      </c>
      <c r="E341" s="63" t="s">
        <v>12</v>
      </c>
      <c r="F341" s="63" t="s">
        <v>327</v>
      </c>
      <c r="G341" s="64" t="s">
        <v>472</v>
      </c>
      <c r="H341" s="64" t="s">
        <v>228</v>
      </c>
      <c r="I341" s="64" t="s">
        <v>186</v>
      </c>
      <c r="J341" s="64" t="s">
        <v>437</v>
      </c>
      <c r="K341" s="66">
        <v>3</v>
      </c>
      <c r="L341" s="66">
        <v>2</v>
      </c>
      <c r="M341" s="66">
        <v>1</v>
      </c>
      <c r="N341" s="66">
        <v>1</v>
      </c>
      <c r="O341" s="68">
        <f t="shared" si="5"/>
        <v>7</v>
      </c>
    </row>
    <row r="342" spans="1:15" ht="112.35" customHeight="1" x14ac:dyDescent="0.25">
      <c r="A342" s="62" t="s">
        <v>8</v>
      </c>
      <c r="B342" s="62" t="s">
        <v>31</v>
      </c>
      <c r="C342" s="56" t="s">
        <v>77</v>
      </c>
      <c r="D342" s="63" t="s">
        <v>251</v>
      </c>
      <c r="E342" s="63" t="s">
        <v>14</v>
      </c>
      <c r="F342" s="63" t="s">
        <v>329</v>
      </c>
      <c r="G342" s="64" t="s">
        <v>473</v>
      </c>
      <c r="H342" s="64" t="s">
        <v>439</v>
      </c>
      <c r="I342" s="64" t="s">
        <v>186</v>
      </c>
      <c r="J342" s="64" t="s">
        <v>442</v>
      </c>
      <c r="K342" s="66">
        <v>2</v>
      </c>
      <c r="L342" s="66">
        <v>2</v>
      </c>
      <c r="M342" s="66">
        <v>1</v>
      </c>
      <c r="N342" s="66">
        <v>3</v>
      </c>
      <c r="O342" s="68">
        <f t="shared" si="5"/>
        <v>8</v>
      </c>
    </row>
    <row r="343" spans="1:15" ht="112.35" customHeight="1" x14ac:dyDescent="0.25">
      <c r="A343" s="62" t="s">
        <v>8</v>
      </c>
      <c r="B343" s="62" t="s">
        <v>31</v>
      </c>
      <c r="C343" s="56" t="s">
        <v>77</v>
      </c>
      <c r="D343" s="63" t="s">
        <v>199</v>
      </c>
      <c r="E343" s="63" t="s">
        <v>11</v>
      </c>
      <c r="F343" s="63" t="s">
        <v>200</v>
      </c>
      <c r="G343" s="64" t="s">
        <v>474</v>
      </c>
      <c r="H343" s="64" t="s">
        <v>228</v>
      </c>
      <c r="I343" s="64" t="s">
        <v>475</v>
      </c>
      <c r="J343" s="64" t="s">
        <v>476</v>
      </c>
      <c r="K343" s="66">
        <v>1</v>
      </c>
      <c r="L343" s="66">
        <v>2</v>
      </c>
      <c r="M343" s="66">
        <v>2</v>
      </c>
      <c r="N343" s="66">
        <v>1</v>
      </c>
      <c r="O343" s="68">
        <f t="shared" si="5"/>
        <v>6</v>
      </c>
    </row>
    <row r="344" spans="1:15" ht="112.35" customHeight="1" x14ac:dyDescent="0.25">
      <c r="A344" s="62" t="s">
        <v>8</v>
      </c>
      <c r="B344" s="62" t="s">
        <v>31</v>
      </c>
      <c r="C344" s="56" t="s">
        <v>77</v>
      </c>
      <c r="D344" s="63" t="s">
        <v>232</v>
      </c>
      <c r="E344" s="63" t="s">
        <v>14</v>
      </c>
      <c r="F344" s="63" t="s">
        <v>232</v>
      </c>
      <c r="G344" s="64" t="s">
        <v>477</v>
      </c>
      <c r="H344" s="64" t="s">
        <v>228</v>
      </c>
      <c r="I344" s="64" t="s">
        <v>186</v>
      </c>
      <c r="J344" s="64" t="s">
        <v>478</v>
      </c>
      <c r="K344" s="66">
        <v>2</v>
      </c>
      <c r="L344" s="66">
        <v>2</v>
      </c>
      <c r="M344" s="66">
        <v>1</v>
      </c>
      <c r="N344" s="66">
        <v>2</v>
      </c>
      <c r="O344" s="68">
        <f t="shared" si="5"/>
        <v>7</v>
      </c>
    </row>
    <row r="345" spans="1:15" ht="112.35" customHeight="1" x14ac:dyDescent="0.25">
      <c r="A345" s="62" t="s">
        <v>8</v>
      </c>
      <c r="B345" s="62" t="s">
        <v>31</v>
      </c>
      <c r="C345" s="56" t="s">
        <v>77</v>
      </c>
      <c r="D345" s="63" t="s">
        <v>179</v>
      </c>
      <c r="E345" s="63" t="s">
        <v>13</v>
      </c>
      <c r="F345" s="63" t="s">
        <v>315</v>
      </c>
      <c r="G345" s="64" t="s">
        <v>479</v>
      </c>
      <c r="H345" s="64" t="s">
        <v>228</v>
      </c>
      <c r="I345" s="64" t="s">
        <v>186</v>
      </c>
      <c r="J345" s="64" t="s">
        <v>372</v>
      </c>
      <c r="K345" s="66">
        <v>3</v>
      </c>
      <c r="L345" s="66">
        <v>2</v>
      </c>
      <c r="M345" s="66">
        <v>1</v>
      </c>
      <c r="N345" s="66">
        <v>2</v>
      </c>
      <c r="O345" s="68">
        <f t="shared" si="5"/>
        <v>8</v>
      </c>
    </row>
    <row r="346" spans="1:15" ht="112.35" customHeight="1" x14ac:dyDescent="0.25">
      <c r="A346" s="62" t="s">
        <v>8</v>
      </c>
      <c r="B346" s="62" t="s">
        <v>31</v>
      </c>
      <c r="C346" s="56" t="s">
        <v>77</v>
      </c>
      <c r="D346" s="63" t="s">
        <v>179</v>
      </c>
      <c r="E346" s="63" t="s">
        <v>13</v>
      </c>
      <c r="F346" s="63" t="s">
        <v>208</v>
      </c>
      <c r="G346" s="64" t="s">
        <v>479</v>
      </c>
      <c r="H346" s="64" t="s">
        <v>228</v>
      </c>
      <c r="I346" s="64" t="s">
        <v>186</v>
      </c>
      <c r="J346" s="64" t="s">
        <v>437</v>
      </c>
      <c r="K346" s="66">
        <v>3</v>
      </c>
      <c r="L346" s="66">
        <v>2</v>
      </c>
      <c r="M346" s="66">
        <v>1</v>
      </c>
      <c r="N346" s="66">
        <v>1</v>
      </c>
      <c r="O346" s="68">
        <f t="shared" si="5"/>
        <v>7</v>
      </c>
    </row>
    <row r="347" spans="1:15" ht="112.35" customHeight="1" x14ac:dyDescent="0.25">
      <c r="A347" s="62" t="s">
        <v>8</v>
      </c>
      <c r="B347" s="62" t="s">
        <v>31</v>
      </c>
      <c r="C347" s="56" t="s">
        <v>77</v>
      </c>
      <c r="D347" s="63" t="s">
        <v>209</v>
      </c>
      <c r="E347" s="63" t="s">
        <v>13</v>
      </c>
      <c r="F347" s="63" t="s">
        <v>392</v>
      </c>
      <c r="G347" s="64" t="s">
        <v>480</v>
      </c>
      <c r="H347" s="64" t="s">
        <v>228</v>
      </c>
      <c r="I347" s="64" t="s">
        <v>186</v>
      </c>
      <c r="J347" s="64" t="s">
        <v>491</v>
      </c>
      <c r="K347" s="66">
        <v>3</v>
      </c>
      <c r="L347" s="66">
        <v>2</v>
      </c>
      <c r="M347" s="66">
        <v>1</v>
      </c>
      <c r="N347" s="66">
        <v>2</v>
      </c>
      <c r="O347" s="68">
        <f t="shared" si="5"/>
        <v>8</v>
      </c>
    </row>
    <row r="348" spans="1:15" ht="112.35" customHeight="1" x14ac:dyDescent="0.25">
      <c r="A348" s="62" t="s">
        <v>8</v>
      </c>
      <c r="B348" s="62" t="s">
        <v>31</v>
      </c>
      <c r="C348" s="56" t="s">
        <v>77</v>
      </c>
      <c r="D348" s="63" t="s">
        <v>183</v>
      </c>
      <c r="E348" s="63" t="s">
        <v>11</v>
      </c>
      <c r="F348" s="63" t="s">
        <v>271</v>
      </c>
      <c r="G348" s="64" t="s">
        <v>482</v>
      </c>
      <c r="H348" s="64" t="s">
        <v>228</v>
      </c>
      <c r="I348" s="64" t="s">
        <v>186</v>
      </c>
      <c r="J348" s="64" t="s">
        <v>483</v>
      </c>
      <c r="K348" s="66">
        <v>3</v>
      </c>
      <c r="L348" s="66">
        <v>2</v>
      </c>
      <c r="M348" s="66">
        <v>1</v>
      </c>
      <c r="N348" s="66">
        <v>3</v>
      </c>
      <c r="O348" s="68">
        <f t="shared" si="5"/>
        <v>9</v>
      </c>
    </row>
    <row r="349" spans="1:15" ht="112.35" customHeight="1" x14ac:dyDescent="0.25">
      <c r="A349" s="62" t="s">
        <v>8</v>
      </c>
      <c r="B349" s="62" t="s">
        <v>31</v>
      </c>
      <c r="C349" s="56" t="s">
        <v>78</v>
      </c>
      <c r="D349" s="63" t="s">
        <v>166</v>
      </c>
      <c r="E349" s="63" t="s">
        <v>12</v>
      </c>
      <c r="F349" s="63" t="s">
        <v>337</v>
      </c>
      <c r="G349" s="64" t="s">
        <v>484</v>
      </c>
      <c r="H349" s="64" t="s">
        <v>228</v>
      </c>
      <c r="I349" s="64" t="s">
        <v>186</v>
      </c>
      <c r="J349" s="64" t="s">
        <v>400</v>
      </c>
      <c r="K349" s="66">
        <v>2</v>
      </c>
      <c r="L349" s="66">
        <v>2</v>
      </c>
      <c r="M349" s="66">
        <v>1</v>
      </c>
      <c r="N349" s="66">
        <v>2</v>
      </c>
      <c r="O349" s="68">
        <f t="shared" si="5"/>
        <v>7</v>
      </c>
    </row>
    <row r="350" spans="1:15" ht="112.35" customHeight="1" x14ac:dyDescent="0.25">
      <c r="A350" s="62" t="s">
        <v>8</v>
      </c>
      <c r="B350" s="62" t="s">
        <v>31</v>
      </c>
      <c r="C350" s="56" t="s">
        <v>78</v>
      </c>
      <c r="D350" s="63" t="s">
        <v>172</v>
      </c>
      <c r="E350" s="63" t="s">
        <v>12</v>
      </c>
      <c r="F350" s="63" t="s">
        <v>327</v>
      </c>
      <c r="G350" s="64" t="s">
        <v>484</v>
      </c>
      <c r="H350" s="64" t="s">
        <v>228</v>
      </c>
      <c r="I350" s="64" t="s">
        <v>186</v>
      </c>
      <c r="J350" s="64" t="s">
        <v>437</v>
      </c>
      <c r="K350" s="66">
        <v>2</v>
      </c>
      <c r="L350" s="66">
        <v>2</v>
      </c>
      <c r="M350" s="66">
        <v>1</v>
      </c>
      <c r="N350" s="66">
        <v>1</v>
      </c>
      <c r="O350" s="68">
        <f t="shared" si="5"/>
        <v>6</v>
      </c>
    </row>
    <row r="351" spans="1:15" ht="112.35" customHeight="1" x14ac:dyDescent="0.25">
      <c r="A351" s="62" t="s">
        <v>8</v>
      </c>
      <c r="B351" s="62" t="s">
        <v>31</v>
      </c>
      <c r="C351" s="56" t="s">
        <v>78</v>
      </c>
      <c r="D351" s="63" t="s">
        <v>251</v>
      </c>
      <c r="E351" s="63" t="s">
        <v>14</v>
      </c>
      <c r="F351" s="63" t="s">
        <v>329</v>
      </c>
      <c r="G351" s="64" t="s">
        <v>485</v>
      </c>
      <c r="H351" s="64" t="s">
        <v>439</v>
      </c>
      <c r="I351" s="64" t="s">
        <v>186</v>
      </c>
      <c r="J351" s="64" t="s">
        <v>442</v>
      </c>
      <c r="K351" s="66">
        <v>2</v>
      </c>
      <c r="L351" s="66">
        <v>2</v>
      </c>
      <c r="M351" s="66">
        <v>1</v>
      </c>
      <c r="N351" s="66">
        <v>3</v>
      </c>
      <c r="O351" s="68">
        <f t="shared" si="5"/>
        <v>8</v>
      </c>
    </row>
    <row r="352" spans="1:15" ht="112.35" customHeight="1" x14ac:dyDescent="0.25">
      <c r="A352" s="62" t="s">
        <v>8</v>
      </c>
      <c r="B352" s="62" t="s">
        <v>31</v>
      </c>
      <c r="C352" s="56" t="s">
        <v>78</v>
      </c>
      <c r="D352" s="63" t="s">
        <v>199</v>
      </c>
      <c r="E352" s="63" t="s">
        <v>11</v>
      </c>
      <c r="F352" s="63" t="s">
        <v>200</v>
      </c>
      <c r="G352" s="64" t="s">
        <v>486</v>
      </c>
      <c r="H352" s="64" t="s">
        <v>228</v>
      </c>
      <c r="I352" s="64" t="s">
        <v>475</v>
      </c>
      <c r="J352" s="64" t="s">
        <v>476</v>
      </c>
      <c r="K352" s="66">
        <v>1</v>
      </c>
      <c r="L352" s="66">
        <v>2</v>
      </c>
      <c r="M352" s="66">
        <v>2</v>
      </c>
      <c r="N352" s="66">
        <v>1</v>
      </c>
      <c r="O352" s="68">
        <f t="shared" si="5"/>
        <v>6</v>
      </c>
    </row>
    <row r="353" spans="1:15" ht="112.35" customHeight="1" x14ac:dyDescent="0.25">
      <c r="A353" s="62" t="s">
        <v>8</v>
      </c>
      <c r="B353" s="62" t="s">
        <v>31</v>
      </c>
      <c r="C353" s="56" t="s">
        <v>78</v>
      </c>
      <c r="D353" s="63" t="s">
        <v>232</v>
      </c>
      <c r="E353" s="63" t="s">
        <v>14</v>
      </c>
      <c r="F353" s="63" t="s">
        <v>232</v>
      </c>
      <c r="G353" s="64" t="s">
        <v>487</v>
      </c>
      <c r="H353" s="64" t="s">
        <v>228</v>
      </c>
      <c r="I353" s="64" t="s">
        <v>186</v>
      </c>
      <c r="J353" s="64" t="s">
        <v>478</v>
      </c>
      <c r="K353" s="66">
        <v>2</v>
      </c>
      <c r="L353" s="66">
        <v>2</v>
      </c>
      <c r="M353" s="66">
        <v>1</v>
      </c>
      <c r="N353" s="66">
        <v>2</v>
      </c>
      <c r="O353" s="68">
        <f t="shared" si="5"/>
        <v>7</v>
      </c>
    </row>
    <row r="354" spans="1:15" ht="112.35" customHeight="1" x14ac:dyDescent="0.25">
      <c r="A354" s="62" t="s">
        <v>8</v>
      </c>
      <c r="B354" s="62" t="s">
        <v>31</v>
      </c>
      <c r="C354" s="56" t="s">
        <v>78</v>
      </c>
      <c r="D354" s="63" t="s">
        <v>179</v>
      </c>
      <c r="E354" s="63" t="s">
        <v>13</v>
      </c>
      <c r="F354" s="63" t="s">
        <v>315</v>
      </c>
      <c r="G354" s="64" t="s">
        <v>488</v>
      </c>
      <c r="H354" s="64" t="s">
        <v>228</v>
      </c>
      <c r="I354" s="64" t="s">
        <v>186</v>
      </c>
      <c r="J354" s="64" t="s">
        <v>372</v>
      </c>
      <c r="K354" s="66">
        <v>2</v>
      </c>
      <c r="L354" s="66">
        <v>2</v>
      </c>
      <c r="M354" s="66">
        <v>1</v>
      </c>
      <c r="N354" s="66">
        <v>2</v>
      </c>
      <c r="O354" s="68">
        <f t="shared" si="5"/>
        <v>7</v>
      </c>
    </row>
    <row r="355" spans="1:15" ht="112.35" customHeight="1" x14ac:dyDescent="0.25">
      <c r="A355" s="62" t="s">
        <v>8</v>
      </c>
      <c r="B355" s="62" t="s">
        <v>31</v>
      </c>
      <c r="C355" s="56" t="s">
        <v>78</v>
      </c>
      <c r="D355" s="63" t="s">
        <v>179</v>
      </c>
      <c r="E355" s="63" t="s">
        <v>13</v>
      </c>
      <c r="F355" s="63" t="s">
        <v>208</v>
      </c>
      <c r="G355" s="64" t="s">
        <v>489</v>
      </c>
      <c r="H355" s="64" t="s">
        <v>228</v>
      </c>
      <c r="I355" s="64" t="s">
        <v>186</v>
      </c>
      <c r="J355" s="64" t="s">
        <v>437</v>
      </c>
      <c r="K355" s="66">
        <v>2</v>
      </c>
      <c r="L355" s="66">
        <v>2</v>
      </c>
      <c r="M355" s="66">
        <v>1</v>
      </c>
      <c r="N355" s="66">
        <v>1</v>
      </c>
      <c r="O355" s="68">
        <f t="shared" si="5"/>
        <v>6</v>
      </c>
    </row>
    <row r="356" spans="1:15" ht="112.35" customHeight="1" x14ac:dyDescent="0.25">
      <c r="A356" s="62" t="s">
        <v>8</v>
      </c>
      <c r="B356" s="62" t="s">
        <v>31</v>
      </c>
      <c r="C356" s="56" t="s">
        <v>78</v>
      </c>
      <c r="D356" s="63" t="s">
        <v>209</v>
      </c>
      <c r="E356" s="63" t="s">
        <v>13</v>
      </c>
      <c r="F356" s="63" t="s">
        <v>392</v>
      </c>
      <c r="G356" s="64" t="s">
        <v>490</v>
      </c>
      <c r="H356" s="64" t="s">
        <v>228</v>
      </c>
      <c r="I356" s="64" t="s">
        <v>186</v>
      </c>
      <c r="J356" s="64" t="s">
        <v>491</v>
      </c>
      <c r="K356" s="66">
        <v>3</v>
      </c>
      <c r="L356" s="66">
        <v>2</v>
      </c>
      <c r="M356" s="66">
        <v>1</v>
      </c>
      <c r="N356" s="66">
        <v>2</v>
      </c>
      <c r="O356" s="68">
        <f t="shared" si="5"/>
        <v>8</v>
      </c>
    </row>
    <row r="357" spans="1:15" ht="112.35" customHeight="1" x14ac:dyDescent="0.25">
      <c r="A357" s="62" t="s">
        <v>8</v>
      </c>
      <c r="B357" s="62" t="s">
        <v>31</v>
      </c>
      <c r="C357" s="56" t="s">
        <v>78</v>
      </c>
      <c r="D357" s="63" t="s">
        <v>183</v>
      </c>
      <c r="E357" s="63" t="s">
        <v>11</v>
      </c>
      <c r="F357" s="63" t="s">
        <v>271</v>
      </c>
      <c r="G357" s="64" t="s">
        <v>482</v>
      </c>
      <c r="H357" s="64" t="s">
        <v>228</v>
      </c>
      <c r="I357" s="64" t="s">
        <v>186</v>
      </c>
      <c r="J357" s="64" t="s">
        <v>483</v>
      </c>
      <c r="K357" s="66">
        <v>3</v>
      </c>
      <c r="L357" s="66">
        <v>2</v>
      </c>
      <c r="M357" s="66">
        <v>1</v>
      </c>
      <c r="N357" s="66">
        <v>3</v>
      </c>
      <c r="O357" s="68">
        <f t="shared" si="5"/>
        <v>9</v>
      </c>
    </row>
    <row r="358" spans="1:15" ht="112.35" customHeight="1" x14ac:dyDescent="0.25">
      <c r="A358" s="62" t="s">
        <v>8</v>
      </c>
      <c r="B358" s="62" t="s">
        <v>31</v>
      </c>
      <c r="C358" s="56" t="s">
        <v>68</v>
      </c>
      <c r="D358" s="63" t="s">
        <v>166</v>
      </c>
      <c r="E358" s="63" t="s">
        <v>12</v>
      </c>
      <c r="F358" s="60" t="s">
        <v>223</v>
      </c>
      <c r="G358" s="64" t="s">
        <v>273</v>
      </c>
      <c r="H358" s="64" t="s">
        <v>274</v>
      </c>
      <c r="I358" s="64" t="s">
        <v>186</v>
      </c>
      <c r="J358" s="64" t="s">
        <v>275</v>
      </c>
      <c r="K358" s="66">
        <v>2</v>
      </c>
      <c r="L358" s="66">
        <v>2</v>
      </c>
      <c r="M358" s="66">
        <v>1</v>
      </c>
      <c r="N358" s="66">
        <v>1</v>
      </c>
      <c r="O358" s="68">
        <f t="shared" si="5"/>
        <v>6</v>
      </c>
    </row>
    <row r="359" spans="1:15" ht="112.35" customHeight="1" x14ac:dyDescent="0.25">
      <c r="A359" s="62" t="s">
        <v>8</v>
      </c>
      <c r="B359" s="62" t="s">
        <v>31</v>
      </c>
      <c r="C359" s="56" t="s">
        <v>68</v>
      </c>
      <c r="D359" s="63" t="s">
        <v>172</v>
      </c>
      <c r="E359" s="63" t="s">
        <v>12</v>
      </c>
      <c r="F359" s="63" t="s">
        <v>327</v>
      </c>
      <c r="G359" s="64" t="s">
        <v>276</v>
      </c>
      <c r="H359" s="64" t="s">
        <v>274</v>
      </c>
      <c r="I359" s="64" t="s">
        <v>186</v>
      </c>
      <c r="J359" s="64" t="s">
        <v>275</v>
      </c>
      <c r="K359" s="66">
        <v>2</v>
      </c>
      <c r="L359" s="66">
        <v>2</v>
      </c>
      <c r="M359" s="66">
        <v>1</v>
      </c>
      <c r="N359" s="66">
        <v>1</v>
      </c>
      <c r="O359" s="68">
        <f t="shared" si="5"/>
        <v>6</v>
      </c>
    </row>
    <row r="360" spans="1:15" ht="112.35" customHeight="1" x14ac:dyDescent="0.25">
      <c r="A360" s="62" t="s">
        <v>8</v>
      </c>
      <c r="B360" s="62" t="s">
        <v>31</v>
      </c>
      <c r="C360" s="56" t="s">
        <v>68</v>
      </c>
      <c r="D360" s="63" t="s">
        <v>251</v>
      </c>
      <c r="E360" s="63" t="s">
        <v>14</v>
      </c>
      <c r="F360" s="63" t="s">
        <v>329</v>
      </c>
      <c r="G360" s="64" t="s">
        <v>277</v>
      </c>
      <c r="H360" s="64" t="s">
        <v>274</v>
      </c>
      <c r="I360" s="64" t="s">
        <v>186</v>
      </c>
      <c r="J360" s="64" t="s">
        <v>275</v>
      </c>
      <c r="K360" s="66">
        <v>2</v>
      </c>
      <c r="L360" s="66">
        <v>2</v>
      </c>
      <c r="M360" s="66">
        <v>1</v>
      </c>
      <c r="N360" s="66">
        <v>1</v>
      </c>
      <c r="O360" s="68">
        <f t="shared" si="5"/>
        <v>6</v>
      </c>
    </row>
    <row r="361" spans="1:15" ht="112.35" customHeight="1" x14ac:dyDescent="0.25">
      <c r="A361" s="62" t="s">
        <v>8</v>
      </c>
      <c r="B361" s="62" t="s">
        <v>31</v>
      </c>
      <c r="C361" s="56" t="s">
        <v>68</v>
      </c>
      <c r="D361" s="63" t="s">
        <v>195</v>
      </c>
      <c r="E361" s="63" t="s">
        <v>14</v>
      </c>
      <c r="F361" s="60" t="s">
        <v>196</v>
      </c>
      <c r="G361" s="64" t="s">
        <v>278</v>
      </c>
      <c r="H361" s="64" t="s">
        <v>274</v>
      </c>
      <c r="I361" s="64" t="s">
        <v>186</v>
      </c>
      <c r="J361" s="64" t="s">
        <v>275</v>
      </c>
      <c r="K361" s="66">
        <v>2</v>
      </c>
      <c r="L361" s="66">
        <v>2</v>
      </c>
      <c r="M361" s="66">
        <v>1</v>
      </c>
      <c r="N361" s="66">
        <v>1</v>
      </c>
      <c r="O361" s="68">
        <f t="shared" si="5"/>
        <v>6</v>
      </c>
    </row>
    <row r="362" spans="1:15" ht="112.35" customHeight="1" x14ac:dyDescent="0.25">
      <c r="A362" s="62" t="s">
        <v>8</v>
      </c>
      <c r="B362" s="62" t="s">
        <v>31</v>
      </c>
      <c r="C362" s="56" t="s">
        <v>68</v>
      </c>
      <c r="D362" s="63" t="s">
        <v>279</v>
      </c>
      <c r="E362" s="63" t="s">
        <v>14</v>
      </c>
      <c r="F362" s="63" t="s">
        <v>280</v>
      </c>
      <c r="G362" s="64" t="s">
        <v>281</v>
      </c>
      <c r="H362" s="64" t="s">
        <v>274</v>
      </c>
      <c r="I362" s="64" t="s">
        <v>186</v>
      </c>
      <c r="J362" s="64" t="s">
        <v>275</v>
      </c>
      <c r="K362" s="66">
        <v>1</v>
      </c>
      <c r="L362" s="66">
        <v>2</v>
      </c>
      <c r="M362" s="66">
        <v>1</v>
      </c>
      <c r="N362" s="66">
        <v>1</v>
      </c>
      <c r="O362" s="68">
        <f t="shared" si="5"/>
        <v>5</v>
      </c>
    </row>
    <row r="363" spans="1:15" ht="112.35" customHeight="1" x14ac:dyDescent="0.25">
      <c r="A363" s="62" t="s">
        <v>8</v>
      </c>
      <c r="B363" s="62" t="s">
        <v>31</v>
      </c>
      <c r="C363" s="56" t="s">
        <v>68</v>
      </c>
      <c r="D363" s="63" t="s">
        <v>199</v>
      </c>
      <c r="E363" s="63" t="s">
        <v>11</v>
      </c>
      <c r="F363" s="63" t="s">
        <v>200</v>
      </c>
      <c r="G363" s="64" t="s">
        <v>282</v>
      </c>
      <c r="H363" s="64" t="s">
        <v>283</v>
      </c>
      <c r="I363" s="64" t="s">
        <v>284</v>
      </c>
      <c r="J363" s="64" t="s">
        <v>285</v>
      </c>
      <c r="K363" s="66">
        <v>2</v>
      </c>
      <c r="L363" s="66">
        <v>2</v>
      </c>
      <c r="M363" s="66">
        <v>1</v>
      </c>
      <c r="N363" s="66">
        <v>3</v>
      </c>
      <c r="O363" s="68">
        <f t="shared" si="5"/>
        <v>8</v>
      </c>
    </row>
    <row r="364" spans="1:15" ht="112.35" customHeight="1" x14ac:dyDescent="0.25">
      <c r="A364" s="62" t="s">
        <v>8</v>
      </c>
      <c r="B364" s="62" t="s">
        <v>31</v>
      </c>
      <c r="C364" s="56" t="s">
        <v>68</v>
      </c>
      <c r="D364" s="63" t="s">
        <v>199</v>
      </c>
      <c r="E364" s="63" t="s">
        <v>11</v>
      </c>
      <c r="F364" s="63" t="s">
        <v>496</v>
      </c>
      <c r="G364" s="64" t="s">
        <v>497</v>
      </c>
      <c r="H364" s="64" t="s">
        <v>283</v>
      </c>
      <c r="I364" s="64" t="s">
        <v>186</v>
      </c>
      <c r="J364" s="64" t="s">
        <v>285</v>
      </c>
      <c r="K364" s="66">
        <v>2</v>
      </c>
      <c r="L364" s="66">
        <v>2</v>
      </c>
      <c r="M364" s="66">
        <v>1</v>
      </c>
      <c r="N364" s="66">
        <v>3</v>
      </c>
      <c r="O364" s="68">
        <f t="shared" si="5"/>
        <v>8</v>
      </c>
    </row>
    <row r="365" spans="1:15" ht="112.35" customHeight="1" x14ac:dyDescent="0.25">
      <c r="A365" s="62" t="s">
        <v>8</v>
      </c>
      <c r="B365" s="62" t="s">
        <v>31</v>
      </c>
      <c r="C365" s="56" t="s">
        <v>68</v>
      </c>
      <c r="D365" s="63" t="s">
        <v>259</v>
      </c>
      <c r="E365" s="63" t="s">
        <v>11</v>
      </c>
      <c r="F365" s="63" t="s">
        <v>286</v>
      </c>
      <c r="G365" s="64" t="s">
        <v>281</v>
      </c>
      <c r="H365" s="64" t="s">
        <v>274</v>
      </c>
      <c r="I365" s="64" t="s">
        <v>186</v>
      </c>
      <c r="J365" s="64" t="s">
        <v>275</v>
      </c>
      <c r="K365" s="66">
        <v>1</v>
      </c>
      <c r="L365" s="66">
        <v>2</v>
      </c>
      <c r="M365" s="66">
        <v>1</v>
      </c>
      <c r="N365" s="66">
        <v>1</v>
      </c>
      <c r="O365" s="68">
        <f t="shared" si="5"/>
        <v>5</v>
      </c>
    </row>
    <row r="366" spans="1:15" ht="112.35" customHeight="1" x14ac:dyDescent="0.25">
      <c r="A366" s="62" t="s">
        <v>8</v>
      </c>
      <c r="B366" s="62" t="s">
        <v>31</v>
      </c>
      <c r="C366" s="56" t="s">
        <v>68</v>
      </c>
      <c r="D366" s="63" t="s">
        <v>232</v>
      </c>
      <c r="E366" s="63" t="s">
        <v>14</v>
      </c>
      <c r="F366" s="63" t="s">
        <v>232</v>
      </c>
      <c r="G366" s="64" t="s">
        <v>281</v>
      </c>
      <c r="H366" s="64" t="s">
        <v>274</v>
      </c>
      <c r="I366" s="64" t="s">
        <v>186</v>
      </c>
      <c r="J366" s="64" t="s">
        <v>275</v>
      </c>
      <c r="K366" s="66">
        <v>1</v>
      </c>
      <c r="L366" s="66">
        <v>2</v>
      </c>
      <c r="M366" s="66">
        <v>1</v>
      </c>
      <c r="N366" s="66">
        <v>1</v>
      </c>
      <c r="O366" s="68">
        <f t="shared" si="5"/>
        <v>5</v>
      </c>
    </row>
    <row r="367" spans="1:15" ht="112.35" customHeight="1" x14ac:dyDescent="0.25">
      <c r="A367" s="62" t="s">
        <v>8</v>
      </c>
      <c r="B367" s="62" t="s">
        <v>31</v>
      </c>
      <c r="C367" s="56" t="s">
        <v>68</v>
      </c>
      <c r="D367" s="63" t="s">
        <v>235</v>
      </c>
      <c r="E367" s="63" t="s">
        <v>11</v>
      </c>
      <c r="F367" s="63" t="s">
        <v>236</v>
      </c>
      <c r="G367" s="64" t="s">
        <v>281</v>
      </c>
      <c r="H367" s="64" t="s">
        <v>274</v>
      </c>
      <c r="I367" s="64" t="s">
        <v>186</v>
      </c>
      <c r="J367" s="64" t="s">
        <v>275</v>
      </c>
      <c r="K367" s="66">
        <v>1</v>
      </c>
      <c r="L367" s="66">
        <v>2</v>
      </c>
      <c r="M367" s="66">
        <v>1</v>
      </c>
      <c r="N367" s="66">
        <v>1</v>
      </c>
      <c r="O367" s="68">
        <f t="shared" si="5"/>
        <v>5</v>
      </c>
    </row>
    <row r="368" spans="1:15" ht="112.35" customHeight="1" x14ac:dyDescent="0.25">
      <c r="A368" s="62" t="s">
        <v>8</v>
      </c>
      <c r="B368" s="62" t="s">
        <v>31</v>
      </c>
      <c r="C368" s="56" t="s">
        <v>68</v>
      </c>
      <c r="D368" s="63" t="s">
        <v>183</v>
      </c>
      <c r="E368" s="63" t="s">
        <v>11</v>
      </c>
      <c r="F368" s="63" t="s">
        <v>271</v>
      </c>
      <c r="G368" s="64" t="s">
        <v>287</v>
      </c>
      <c r="H368" s="64" t="s">
        <v>274</v>
      </c>
      <c r="I368" s="64" t="s">
        <v>186</v>
      </c>
      <c r="J368" s="64" t="s">
        <v>288</v>
      </c>
      <c r="K368" s="66">
        <v>2</v>
      </c>
      <c r="L368" s="66">
        <v>2</v>
      </c>
      <c r="M368" s="66">
        <v>1</v>
      </c>
      <c r="N368" s="66">
        <v>1</v>
      </c>
      <c r="O368" s="68">
        <f t="shared" si="5"/>
        <v>6</v>
      </c>
    </row>
    <row r="369" spans="1:15" ht="112.35" customHeight="1" x14ac:dyDescent="0.25">
      <c r="A369" s="62" t="s">
        <v>8</v>
      </c>
      <c r="B369" s="62" t="s">
        <v>31</v>
      </c>
      <c r="C369" s="56" t="s">
        <v>70</v>
      </c>
      <c r="D369" s="63" t="s">
        <v>166</v>
      </c>
      <c r="E369" s="63" t="s">
        <v>12</v>
      </c>
      <c r="F369" s="60" t="s">
        <v>289</v>
      </c>
      <c r="G369" s="64" t="s">
        <v>498</v>
      </c>
      <c r="H369" s="64" t="s">
        <v>291</v>
      </c>
      <c r="I369" s="64" t="s">
        <v>186</v>
      </c>
      <c r="J369" s="64" t="s">
        <v>275</v>
      </c>
      <c r="K369" s="66">
        <v>3</v>
      </c>
      <c r="L369" s="66">
        <v>2</v>
      </c>
      <c r="M369" s="66">
        <v>1</v>
      </c>
      <c r="N369" s="66">
        <v>1</v>
      </c>
      <c r="O369" s="68">
        <f t="shared" si="5"/>
        <v>7</v>
      </c>
    </row>
    <row r="370" spans="1:15" ht="112.35" customHeight="1" x14ac:dyDescent="0.25">
      <c r="A370" s="62" t="s">
        <v>8</v>
      </c>
      <c r="B370" s="62" t="s">
        <v>31</v>
      </c>
      <c r="C370" s="56" t="s">
        <v>70</v>
      </c>
      <c r="D370" s="63" t="s">
        <v>279</v>
      </c>
      <c r="E370" s="63" t="s">
        <v>14</v>
      </c>
      <c r="F370" s="63" t="s">
        <v>280</v>
      </c>
      <c r="G370" s="64" t="s">
        <v>498</v>
      </c>
      <c r="H370" s="64" t="s">
        <v>291</v>
      </c>
      <c r="I370" s="64" t="s">
        <v>186</v>
      </c>
      <c r="J370" s="64" t="s">
        <v>275</v>
      </c>
      <c r="K370" s="66">
        <v>2</v>
      </c>
      <c r="L370" s="66">
        <v>2</v>
      </c>
      <c r="M370" s="66">
        <v>1</v>
      </c>
      <c r="N370" s="66">
        <v>1</v>
      </c>
      <c r="O370" s="68">
        <f t="shared" si="5"/>
        <v>6</v>
      </c>
    </row>
    <row r="371" spans="1:15" ht="112.35" customHeight="1" x14ac:dyDescent="0.25">
      <c r="A371" s="62" t="s">
        <v>8</v>
      </c>
      <c r="B371" s="62" t="s">
        <v>31</v>
      </c>
      <c r="C371" s="56" t="s">
        <v>70</v>
      </c>
      <c r="D371" s="63" t="s">
        <v>199</v>
      </c>
      <c r="E371" s="63" t="s">
        <v>11</v>
      </c>
      <c r="F371" s="63" t="s">
        <v>200</v>
      </c>
      <c r="G371" s="64" t="s">
        <v>498</v>
      </c>
      <c r="H371" s="64" t="s">
        <v>291</v>
      </c>
      <c r="I371" s="64" t="s">
        <v>186</v>
      </c>
      <c r="J371" s="64" t="s">
        <v>275</v>
      </c>
      <c r="K371" s="66">
        <v>2</v>
      </c>
      <c r="L371" s="66">
        <v>2</v>
      </c>
      <c r="M371" s="66">
        <v>1</v>
      </c>
      <c r="N371" s="66">
        <v>1</v>
      </c>
      <c r="O371" s="68">
        <f t="shared" si="5"/>
        <v>6</v>
      </c>
    </row>
    <row r="372" spans="1:15" ht="112.35" customHeight="1" x14ac:dyDescent="0.25">
      <c r="A372" s="62" t="s">
        <v>8</v>
      </c>
      <c r="B372" s="62" t="s">
        <v>31</v>
      </c>
      <c r="C372" s="56" t="s">
        <v>70</v>
      </c>
      <c r="D372" s="63" t="s">
        <v>202</v>
      </c>
      <c r="E372" s="63" t="s">
        <v>11</v>
      </c>
      <c r="F372" s="63" t="s">
        <v>202</v>
      </c>
      <c r="G372" s="64" t="s">
        <v>498</v>
      </c>
      <c r="H372" s="64" t="s">
        <v>294</v>
      </c>
      <c r="I372" s="64" t="s">
        <v>295</v>
      </c>
      <c r="J372" s="64" t="s">
        <v>296</v>
      </c>
      <c r="K372" s="66">
        <v>3</v>
      </c>
      <c r="L372" s="66">
        <v>4</v>
      </c>
      <c r="M372" s="66">
        <v>2</v>
      </c>
      <c r="N372" s="66">
        <v>3</v>
      </c>
      <c r="O372" s="68">
        <f t="shared" si="5"/>
        <v>12</v>
      </c>
    </row>
    <row r="373" spans="1:15" ht="112.35" customHeight="1" x14ac:dyDescent="0.25">
      <c r="A373" s="62" t="s">
        <v>8</v>
      </c>
      <c r="B373" s="62" t="s">
        <v>31</v>
      </c>
      <c r="C373" s="56" t="s">
        <v>70</v>
      </c>
      <c r="D373" s="63" t="s">
        <v>259</v>
      </c>
      <c r="E373" s="63" t="s">
        <v>11</v>
      </c>
      <c r="F373" s="63" t="s">
        <v>286</v>
      </c>
      <c r="G373" s="64" t="s">
        <v>498</v>
      </c>
      <c r="H373" s="64" t="s">
        <v>291</v>
      </c>
      <c r="I373" s="64" t="s">
        <v>186</v>
      </c>
      <c r="J373" s="64" t="s">
        <v>275</v>
      </c>
      <c r="K373" s="66">
        <v>2</v>
      </c>
      <c r="L373" s="66">
        <v>2</v>
      </c>
      <c r="M373" s="66">
        <v>1</v>
      </c>
      <c r="N373" s="66">
        <v>1</v>
      </c>
      <c r="O373" s="68">
        <f t="shared" si="5"/>
        <v>6</v>
      </c>
    </row>
    <row r="374" spans="1:15" ht="112.35" customHeight="1" x14ac:dyDescent="0.25">
      <c r="A374" s="62" t="s">
        <v>8</v>
      </c>
      <c r="B374" s="62" t="s">
        <v>31</v>
      </c>
      <c r="C374" s="56" t="s">
        <v>70</v>
      </c>
      <c r="D374" s="63" t="s">
        <v>232</v>
      </c>
      <c r="E374" s="63" t="s">
        <v>14</v>
      </c>
      <c r="F374" s="63" t="s">
        <v>232</v>
      </c>
      <c r="G374" s="64" t="s">
        <v>498</v>
      </c>
      <c r="H374" s="64" t="s">
        <v>291</v>
      </c>
      <c r="I374" s="64" t="s">
        <v>186</v>
      </c>
      <c r="J374" s="64" t="s">
        <v>508</v>
      </c>
      <c r="K374" s="66">
        <v>2</v>
      </c>
      <c r="L374" s="66">
        <v>2</v>
      </c>
      <c r="M374" s="66">
        <v>1</v>
      </c>
      <c r="N374" s="66">
        <v>2</v>
      </c>
      <c r="O374" s="68">
        <f t="shared" si="5"/>
        <v>7</v>
      </c>
    </row>
    <row r="375" spans="1:15" ht="112.35" customHeight="1" x14ac:dyDescent="0.25">
      <c r="A375" s="62" t="s">
        <v>8</v>
      </c>
      <c r="B375" s="62" t="s">
        <v>31</v>
      </c>
      <c r="C375" s="56" t="s">
        <v>73</v>
      </c>
      <c r="D375" s="63" t="s">
        <v>166</v>
      </c>
      <c r="E375" s="63" t="s">
        <v>12</v>
      </c>
      <c r="F375" s="63" t="s">
        <v>337</v>
      </c>
      <c r="G375" s="64" t="s">
        <v>518</v>
      </c>
      <c r="H375" s="64" t="s">
        <v>228</v>
      </c>
      <c r="I375" s="64" t="s">
        <v>513</v>
      </c>
      <c r="J375" s="64" t="s">
        <v>514</v>
      </c>
      <c r="K375" s="66">
        <v>1</v>
      </c>
      <c r="L375" s="66">
        <v>2</v>
      </c>
      <c r="M375" s="66">
        <v>3</v>
      </c>
      <c r="N375" s="66">
        <v>1</v>
      </c>
      <c r="O375" s="68">
        <f t="shared" si="5"/>
        <v>7</v>
      </c>
    </row>
    <row r="376" spans="1:15" ht="112.35" customHeight="1" x14ac:dyDescent="0.25">
      <c r="A376" s="62" t="s">
        <v>8</v>
      </c>
      <c r="B376" s="62" t="s">
        <v>31</v>
      </c>
      <c r="C376" s="56" t="s">
        <v>73</v>
      </c>
      <c r="D376" s="63" t="s">
        <v>172</v>
      </c>
      <c r="E376" s="63" t="s">
        <v>12</v>
      </c>
      <c r="F376" s="63" t="s">
        <v>327</v>
      </c>
      <c r="G376" s="64" t="s">
        <v>519</v>
      </c>
      <c r="H376" s="64" t="s">
        <v>228</v>
      </c>
      <c r="I376" s="64" t="s">
        <v>186</v>
      </c>
      <c r="J376" s="64" t="s">
        <v>503</v>
      </c>
      <c r="K376" s="66">
        <v>1</v>
      </c>
      <c r="L376" s="66">
        <v>2</v>
      </c>
      <c r="M376" s="66">
        <v>1</v>
      </c>
      <c r="N376" s="66">
        <v>1</v>
      </c>
      <c r="O376" s="68">
        <f t="shared" si="5"/>
        <v>5</v>
      </c>
    </row>
    <row r="377" spans="1:15" ht="112.35" customHeight="1" x14ac:dyDescent="0.25">
      <c r="A377" s="62" t="s">
        <v>8</v>
      </c>
      <c r="B377" s="62" t="s">
        <v>31</v>
      </c>
      <c r="C377" s="56" t="s">
        <v>73</v>
      </c>
      <c r="D377" s="63" t="s">
        <v>251</v>
      </c>
      <c r="E377" s="63" t="s">
        <v>14</v>
      </c>
      <c r="F377" s="63" t="s">
        <v>329</v>
      </c>
      <c r="G377" s="64" t="s">
        <v>375</v>
      </c>
      <c r="H377" s="64" t="s">
        <v>228</v>
      </c>
      <c r="I377" s="64" t="s">
        <v>363</v>
      </c>
      <c r="J377" s="64" t="s">
        <v>364</v>
      </c>
      <c r="K377" s="66">
        <v>2</v>
      </c>
      <c r="L377" s="66">
        <v>2</v>
      </c>
      <c r="M377" s="66">
        <v>1</v>
      </c>
      <c r="N377" s="66">
        <v>2</v>
      </c>
      <c r="O377" s="68">
        <f t="shared" si="5"/>
        <v>7</v>
      </c>
    </row>
    <row r="378" spans="1:15" ht="112.35" customHeight="1" x14ac:dyDescent="0.25">
      <c r="A378" s="62" t="s">
        <v>8</v>
      </c>
      <c r="B378" s="62" t="s">
        <v>31</v>
      </c>
      <c r="C378" s="56" t="s">
        <v>73</v>
      </c>
      <c r="D378" s="63" t="s">
        <v>195</v>
      </c>
      <c r="E378" s="63" t="s">
        <v>14</v>
      </c>
      <c r="F378" s="60" t="s">
        <v>196</v>
      </c>
      <c r="G378" s="64" t="s">
        <v>383</v>
      </c>
      <c r="H378" s="64" t="s">
        <v>228</v>
      </c>
      <c r="I378" s="64" t="s">
        <v>186</v>
      </c>
      <c r="J378" s="64" t="s">
        <v>366</v>
      </c>
      <c r="K378" s="66">
        <v>1</v>
      </c>
      <c r="L378" s="66">
        <v>2</v>
      </c>
      <c r="M378" s="66">
        <v>1</v>
      </c>
      <c r="N378" s="66">
        <v>1</v>
      </c>
      <c r="O378" s="68">
        <f t="shared" si="5"/>
        <v>5</v>
      </c>
    </row>
    <row r="379" spans="1:15" ht="112.35" customHeight="1" x14ac:dyDescent="0.25">
      <c r="A379" s="62" t="s">
        <v>8</v>
      </c>
      <c r="B379" s="62" t="s">
        <v>31</v>
      </c>
      <c r="C379" s="56" t="s">
        <v>73</v>
      </c>
      <c r="D379" s="63" t="s">
        <v>199</v>
      </c>
      <c r="E379" s="63" t="s">
        <v>11</v>
      </c>
      <c r="F379" s="63" t="s">
        <v>384</v>
      </c>
      <c r="G379" s="64" t="s">
        <v>520</v>
      </c>
      <c r="H379" s="64" t="s">
        <v>516</v>
      </c>
      <c r="I379" s="64" t="s">
        <v>513</v>
      </c>
      <c r="J379" s="64" t="s">
        <v>517</v>
      </c>
      <c r="K379" s="66">
        <v>2</v>
      </c>
      <c r="L379" s="66">
        <v>2</v>
      </c>
      <c r="M379" s="66">
        <v>3</v>
      </c>
      <c r="N379" s="66">
        <v>3</v>
      </c>
      <c r="O379" s="68">
        <f t="shared" si="5"/>
        <v>10</v>
      </c>
    </row>
    <row r="380" spans="1:15" ht="112.35" customHeight="1" x14ac:dyDescent="0.25">
      <c r="A380" s="62" t="s">
        <v>8</v>
      </c>
      <c r="B380" s="62" t="s">
        <v>31</v>
      </c>
      <c r="C380" s="56" t="s">
        <v>73</v>
      </c>
      <c r="D380" s="63" t="s">
        <v>232</v>
      </c>
      <c r="E380" s="63" t="s">
        <v>14</v>
      </c>
      <c r="F380" s="63" t="s">
        <v>232</v>
      </c>
      <c r="G380" s="64" t="s">
        <v>387</v>
      </c>
      <c r="H380" s="64" t="s">
        <v>228</v>
      </c>
      <c r="I380" s="64" t="s">
        <v>186</v>
      </c>
      <c r="J380" s="64" t="s">
        <v>388</v>
      </c>
      <c r="K380" s="66">
        <v>2</v>
      </c>
      <c r="L380" s="66">
        <v>2</v>
      </c>
      <c r="M380" s="66">
        <v>1</v>
      </c>
      <c r="N380" s="66">
        <v>3</v>
      </c>
      <c r="O380" s="68">
        <f t="shared" si="5"/>
        <v>8</v>
      </c>
    </row>
    <row r="381" spans="1:15" ht="112.35" customHeight="1" x14ac:dyDescent="0.25">
      <c r="A381" s="62" t="s">
        <v>8</v>
      </c>
      <c r="B381" s="62" t="s">
        <v>31</v>
      </c>
      <c r="C381" s="56" t="s">
        <v>73</v>
      </c>
      <c r="D381" s="63" t="s">
        <v>235</v>
      </c>
      <c r="E381" s="63" t="s">
        <v>11</v>
      </c>
      <c r="F381" s="63" t="s">
        <v>236</v>
      </c>
      <c r="G381" s="64" t="s">
        <v>389</v>
      </c>
      <c r="H381" s="64" t="s">
        <v>228</v>
      </c>
      <c r="I381" s="64" t="s">
        <v>186</v>
      </c>
      <c r="J381" s="64" t="s">
        <v>370</v>
      </c>
      <c r="K381" s="66">
        <v>1</v>
      </c>
      <c r="L381" s="66">
        <v>2</v>
      </c>
      <c r="M381" s="66">
        <v>1</v>
      </c>
      <c r="N381" s="66">
        <v>1</v>
      </c>
      <c r="O381" s="68">
        <f t="shared" si="5"/>
        <v>5</v>
      </c>
    </row>
    <row r="382" spans="1:15" ht="112.35" customHeight="1" x14ac:dyDescent="0.25">
      <c r="A382" s="62" t="s">
        <v>8</v>
      </c>
      <c r="B382" s="62" t="s">
        <v>31</v>
      </c>
      <c r="C382" s="56" t="s">
        <v>73</v>
      </c>
      <c r="D382" s="63" t="s">
        <v>179</v>
      </c>
      <c r="E382" s="63" t="s">
        <v>13</v>
      </c>
      <c r="F382" s="63" t="s">
        <v>315</v>
      </c>
      <c r="G382" s="64" t="s">
        <v>390</v>
      </c>
      <c r="H382" s="64" t="s">
        <v>228</v>
      </c>
      <c r="I382" s="64" t="s">
        <v>186</v>
      </c>
      <c r="J382" s="64" t="s">
        <v>372</v>
      </c>
      <c r="K382" s="66">
        <v>2</v>
      </c>
      <c r="L382" s="66">
        <v>2</v>
      </c>
      <c r="M382" s="66">
        <v>1</v>
      </c>
      <c r="N382" s="66">
        <v>2</v>
      </c>
      <c r="O382" s="68">
        <f t="shared" si="5"/>
        <v>7</v>
      </c>
    </row>
    <row r="383" spans="1:15" ht="112.35" customHeight="1" x14ac:dyDescent="0.25">
      <c r="A383" s="62" t="s">
        <v>8</v>
      </c>
      <c r="B383" s="62" t="s">
        <v>31</v>
      </c>
      <c r="C383" s="56" t="s">
        <v>73</v>
      </c>
      <c r="D383" s="63" t="s">
        <v>179</v>
      </c>
      <c r="E383" s="63" t="s">
        <v>13</v>
      </c>
      <c r="F383" s="63" t="s">
        <v>208</v>
      </c>
      <c r="G383" s="64" t="s">
        <v>391</v>
      </c>
      <c r="H383" s="64" t="s">
        <v>228</v>
      </c>
      <c r="I383" s="64" t="s">
        <v>186</v>
      </c>
      <c r="J383" s="64" t="s">
        <v>400</v>
      </c>
      <c r="K383" s="66">
        <v>2</v>
      </c>
      <c r="L383" s="66">
        <v>2</v>
      </c>
      <c r="M383" s="66">
        <v>1</v>
      </c>
      <c r="N383" s="66">
        <v>2</v>
      </c>
      <c r="O383" s="68">
        <f t="shared" si="5"/>
        <v>7</v>
      </c>
    </row>
    <row r="384" spans="1:15" ht="112.35" customHeight="1" x14ac:dyDescent="0.25">
      <c r="A384" s="62" t="s">
        <v>8</v>
      </c>
      <c r="B384" s="62" t="s">
        <v>31</v>
      </c>
      <c r="C384" s="56" t="s">
        <v>73</v>
      </c>
      <c r="D384" s="63" t="s">
        <v>209</v>
      </c>
      <c r="E384" s="63" t="s">
        <v>13</v>
      </c>
      <c r="F384" s="63" t="s">
        <v>392</v>
      </c>
      <c r="G384" s="64" t="s">
        <v>393</v>
      </c>
      <c r="H384" s="64" t="s">
        <v>228</v>
      </c>
      <c r="I384" s="64" t="s">
        <v>186</v>
      </c>
      <c r="J384" s="64" t="s">
        <v>394</v>
      </c>
      <c r="K384" s="66">
        <v>1</v>
      </c>
      <c r="L384" s="66">
        <v>2</v>
      </c>
      <c r="M384" s="66">
        <v>1</v>
      </c>
      <c r="N384" s="66">
        <v>2</v>
      </c>
      <c r="O384" s="68">
        <f t="shared" si="5"/>
        <v>6</v>
      </c>
    </row>
    <row r="385" spans="1:15" ht="112.35" customHeight="1" x14ac:dyDescent="0.25">
      <c r="A385" s="62" t="s">
        <v>8</v>
      </c>
      <c r="B385" s="62" t="s">
        <v>31</v>
      </c>
      <c r="C385" s="56" t="s">
        <v>73</v>
      </c>
      <c r="D385" s="63" t="s">
        <v>188</v>
      </c>
      <c r="E385" s="63" t="s">
        <v>12</v>
      </c>
      <c r="F385" s="63" t="s">
        <v>395</v>
      </c>
      <c r="G385" s="64" t="s">
        <v>396</v>
      </c>
      <c r="H385" s="64" t="s">
        <v>228</v>
      </c>
      <c r="I385" s="64" t="s">
        <v>397</v>
      </c>
      <c r="J385" s="64" t="s">
        <v>398</v>
      </c>
      <c r="K385" s="66">
        <v>2</v>
      </c>
      <c r="L385" s="66">
        <v>2</v>
      </c>
      <c r="M385" s="66">
        <v>2</v>
      </c>
      <c r="N385" s="66">
        <v>1</v>
      </c>
      <c r="O385" s="68">
        <f t="shared" si="5"/>
        <v>7</v>
      </c>
    </row>
    <row r="386" spans="1:15" ht="112.35" customHeight="1" x14ac:dyDescent="0.25">
      <c r="A386" s="62" t="s">
        <v>8</v>
      </c>
      <c r="B386" s="62" t="s">
        <v>31</v>
      </c>
      <c r="C386" s="56" t="s">
        <v>74</v>
      </c>
      <c r="D386" s="63" t="s">
        <v>166</v>
      </c>
      <c r="E386" s="63" t="s">
        <v>12</v>
      </c>
      <c r="F386" s="63" t="s">
        <v>337</v>
      </c>
      <c r="G386" s="64" t="s">
        <v>353</v>
      </c>
      <c r="H386" s="64" t="s">
        <v>228</v>
      </c>
      <c r="I386" s="64" t="s">
        <v>513</v>
      </c>
      <c r="J386" s="64" t="s">
        <v>514</v>
      </c>
      <c r="K386" s="66">
        <v>2</v>
      </c>
      <c r="L386" s="66">
        <v>2</v>
      </c>
      <c r="M386" s="66">
        <v>3</v>
      </c>
      <c r="N386" s="66">
        <v>1</v>
      </c>
      <c r="O386" s="68">
        <f t="shared" si="5"/>
        <v>8</v>
      </c>
    </row>
    <row r="387" spans="1:15" ht="112.35" customHeight="1" x14ac:dyDescent="0.25">
      <c r="A387" s="62" t="s">
        <v>8</v>
      </c>
      <c r="B387" s="62" t="s">
        <v>31</v>
      </c>
      <c r="C387" s="56" t="s">
        <v>74</v>
      </c>
      <c r="D387" s="63" t="s">
        <v>172</v>
      </c>
      <c r="E387" s="63" t="s">
        <v>12</v>
      </c>
      <c r="F387" s="63" t="s">
        <v>327</v>
      </c>
      <c r="G387" s="64" t="s">
        <v>359</v>
      </c>
      <c r="H387" s="64" t="s">
        <v>291</v>
      </c>
      <c r="I387" s="64" t="s">
        <v>363</v>
      </c>
      <c r="J387" s="64" t="s">
        <v>503</v>
      </c>
      <c r="K387" s="66">
        <v>2</v>
      </c>
      <c r="L387" s="66">
        <v>2</v>
      </c>
      <c r="M387" s="66">
        <v>1</v>
      </c>
      <c r="N387" s="66">
        <v>1</v>
      </c>
      <c r="O387" s="68">
        <f t="shared" si="5"/>
        <v>6</v>
      </c>
    </row>
    <row r="388" spans="1:15" ht="112.35" customHeight="1" x14ac:dyDescent="0.25">
      <c r="A388" s="62" t="s">
        <v>8</v>
      </c>
      <c r="B388" s="62" t="s">
        <v>31</v>
      </c>
      <c r="C388" s="56" t="s">
        <v>74</v>
      </c>
      <c r="D388" s="63" t="s">
        <v>251</v>
      </c>
      <c r="E388" s="63" t="s">
        <v>14</v>
      </c>
      <c r="F388" s="63" t="s">
        <v>329</v>
      </c>
      <c r="G388" s="64" t="s">
        <v>353</v>
      </c>
      <c r="H388" s="64" t="s">
        <v>361</v>
      </c>
      <c r="I388" s="64" t="s">
        <v>363</v>
      </c>
      <c r="J388" s="64" t="s">
        <v>364</v>
      </c>
      <c r="K388" s="66">
        <v>2</v>
      </c>
      <c r="L388" s="66">
        <v>2</v>
      </c>
      <c r="M388" s="66">
        <v>1</v>
      </c>
      <c r="N388" s="66">
        <v>2</v>
      </c>
      <c r="O388" s="68">
        <f t="shared" si="5"/>
        <v>7</v>
      </c>
    </row>
    <row r="389" spans="1:15" ht="112.35" customHeight="1" x14ac:dyDescent="0.25">
      <c r="A389" s="62" t="s">
        <v>8</v>
      </c>
      <c r="B389" s="62" t="s">
        <v>31</v>
      </c>
      <c r="C389" s="56" t="s">
        <v>74</v>
      </c>
      <c r="D389" s="63" t="s">
        <v>195</v>
      </c>
      <c r="E389" s="63" t="s">
        <v>14</v>
      </c>
      <c r="F389" s="60" t="s">
        <v>196</v>
      </c>
      <c r="G389" s="64" t="s">
        <v>365</v>
      </c>
      <c r="H389" s="64" t="s">
        <v>361</v>
      </c>
      <c r="I389" s="64" t="s">
        <v>186</v>
      </c>
      <c r="J389" s="64" t="s">
        <v>366</v>
      </c>
      <c r="K389" s="66">
        <v>1</v>
      </c>
      <c r="L389" s="66">
        <v>2</v>
      </c>
      <c r="M389" s="66">
        <v>1</v>
      </c>
      <c r="N389" s="66">
        <v>1</v>
      </c>
      <c r="O389" s="68">
        <f t="shared" ref="O389:O400" si="6">SUM(K389:N389)</f>
        <v>5</v>
      </c>
    </row>
    <row r="390" spans="1:15" ht="112.35" customHeight="1" x14ac:dyDescent="0.25">
      <c r="A390" s="62" t="s">
        <v>8</v>
      </c>
      <c r="B390" s="62" t="s">
        <v>31</v>
      </c>
      <c r="C390" s="56" t="s">
        <v>74</v>
      </c>
      <c r="D390" s="63" t="s">
        <v>199</v>
      </c>
      <c r="E390" s="63" t="s">
        <v>11</v>
      </c>
      <c r="F390" s="63" t="s">
        <v>384</v>
      </c>
      <c r="G390" s="64" t="s">
        <v>515</v>
      </c>
      <c r="H390" s="64" t="s">
        <v>516</v>
      </c>
      <c r="I390" s="64" t="s">
        <v>513</v>
      </c>
      <c r="J390" s="64" t="s">
        <v>517</v>
      </c>
      <c r="K390" s="66">
        <v>3</v>
      </c>
      <c r="L390" s="66">
        <v>2</v>
      </c>
      <c r="M390" s="66">
        <v>3</v>
      </c>
      <c r="N390" s="66">
        <v>3</v>
      </c>
      <c r="O390" s="68">
        <f t="shared" si="6"/>
        <v>11</v>
      </c>
    </row>
    <row r="391" spans="1:15" ht="112.35" customHeight="1" x14ac:dyDescent="0.25">
      <c r="A391" s="62" t="s">
        <v>8</v>
      </c>
      <c r="B391" s="62" t="s">
        <v>31</v>
      </c>
      <c r="C391" s="56" t="s">
        <v>74</v>
      </c>
      <c r="D391" s="63" t="s">
        <v>235</v>
      </c>
      <c r="E391" s="63" t="s">
        <v>11</v>
      </c>
      <c r="F391" s="63" t="s">
        <v>236</v>
      </c>
      <c r="G391" s="64" t="s">
        <v>369</v>
      </c>
      <c r="H391" s="64" t="s">
        <v>228</v>
      </c>
      <c r="I391" s="64" t="s">
        <v>186</v>
      </c>
      <c r="J391" s="64" t="s">
        <v>370</v>
      </c>
      <c r="K391" s="66">
        <v>1</v>
      </c>
      <c r="L391" s="66">
        <v>2</v>
      </c>
      <c r="M391" s="66">
        <v>1</v>
      </c>
      <c r="N391" s="66">
        <v>1</v>
      </c>
      <c r="O391" s="68">
        <f t="shared" si="6"/>
        <v>5</v>
      </c>
    </row>
    <row r="392" spans="1:15" ht="112.35" customHeight="1" x14ac:dyDescent="0.25">
      <c r="A392" s="62" t="s">
        <v>8</v>
      </c>
      <c r="B392" s="62" t="s">
        <v>31</v>
      </c>
      <c r="C392" s="56" t="s">
        <v>74</v>
      </c>
      <c r="D392" s="63" t="s">
        <v>179</v>
      </c>
      <c r="E392" s="63" t="s">
        <v>13</v>
      </c>
      <c r="F392" s="63" t="s">
        <v>315</v>
      </c>
      <c r="G392" s="64" t="s">
        <v>371</v>
      </c>
      <c r="H392" s="64" t="s">
        <v>228</v>
      </c>
      <c r="I392" s="64" t="s">
        <v>186</v>
      </c>
      <c r="J392" s="64" t="s">
        <v>372</v>
      </c>
      <c r="K392" s="66">
        <v>2</v>
      </c>
      <c r="L392" s="66">
        <v>2</v>
      </c>
      <c r="M392" s="66">
        <v>1</v>
      </c>
      <c r="N392" s="66">
        <v>2</v>
      </c>
      <c r="O392" s="68">
        <f t="shared" si="6"/>
        <v>7</v>
      </c>
    </row>
    <row r="393" spans="1:15" ht="112.35" customHeight="1" x14ac:dyDescent="0.25">
      <c r="A393" s="62" t="s">
        <v>8</v>
      </c>
      <c r="B393" s="62" t="s">
        <v>31</v>
      </c>
      <c r="C393" s="56" t="s">
        <v>74</v>
      </c>
      <c r="D393" s="63" t="s">
        <v>179</v>
      </c>
      <c r="E393" s="63" t="s">
        <v>13</v>
      </c>
      <c r="F393" s="63" t="s">
        <v>208</v>
      </c>
      <c r="G393" s="64" t="s">
        <v>373</v>
      </c>
      <c r="H393" s="64" t="s">
        <v>228</v>
      </c>
      <c r="I393" s="64" t="s">
        <v>186</v>
      </c>
      <c r="J393" s="64" t="s">
        <v>374</v>
      </c>
      <c r="K393" s="66">
        <v>1</v>
      </c>
      <c r="L393" s="66">
        <v>2</v>
      </c>
      <c r="M393" s="66">
        <v>1</v>
      </c>
      <c r="N393" s="66">
        <v>1</v>
      </c>
      <c r="O393" s="68">
        <f t="shared" si="6"/>
        <v>5</v>
      </c>
    </row>
    <row r="394" spans="1:15" ht="112.35" customHeight="1" x14ac:dyDescent="0.25">
      <c r="A394" s="62" t="s">
        <v>8</v>
      </c>
      <c r="B394" s="62" t="s">
        <v>31</v>
      </c>
      <c r="C394" s="56" t="s">
        <v>75</v>
      </c>
      <c r="D394" s="63" t="s">
        <v>166</v>
      </c>
      <c r="E394" s="63" t="s">
        <v>12</v>
      </c>
      <c r="F394" s="63" t="s">
        <v>433</v>
      </c>
      <c r="G394" s="64" t="s">
        <v>434</v>
      </c>
      <c r="H394" s="64" t="s">
        <v>228</v>
      </c>
      <c r="I394" s="64" t="s">
        <v>186</v>
      </c>
      <c r="J394" s="64" t="s">
        <v>525</v>
      </c>
      <c r="K394" s="66">
        <v>3</v>
      </c>
      <c r="L394" s="66">
        <v>2</v>
      </c>
      <c r="M394" s="66">
        <v>1</v>
      </c>
      <c r="N394" s="66">
        <v>2</v>
      </c>
      <c r="O394" s="68">
        <f t="shared" si="6"/>
        <v>8</v>
      </c>
    </row>
    <row r="395" spans="1:15" ht="112.35" customHeight="1" x14ac:dyDescent="0.25">
      <c r="A395" s="62" t="s">
        <v>8</v>
      </c>
      <c r="B395" s="62" t="s">
        <v>31</v>
      </c>
      <c r="C395" s="56" t="s">
        <v>75</v>
      </c>
      <c r="D395" s="63" t="s">
        <v>172</v>
      </c>
      <c r="E395" s="63" t="s">
        <v>12</v>
      </c>
      <c r="F395" s="63" t="s">
        <v>327</v>
      </c>
      <c r="G395" s="64" t="s">
        <v>436</v>
      </c>
      <c r="H395" s="64" t="s">
        <v>228</v>
      </c>
      <c r="I395" s="64" t="s">
        <v>186</v>
      </c>
      <c r="J395" s="64" t="s">
        <v>437</v>
      </c>
      <c r="K395" s="66">
        <v>1</v>
      </c>
      <c r="L395" s="66">
        <v>2</v>
      </c>
      <c r="M395" s="66">
        <v>1</v>
      </c>
      <c r="N395" s="66">
        <v>1</v>
      </c>
      <c r="O395" s="68">
        <f t="shared" si="6"/>
        <v>5</v>
      </c>
    </row>
    <row r="396" spans="1:15" ht="112.35" customHeight="1" x14ac:dyDescent="0.25">
      <c r="A396" s="62" t="s">
        <v>8</v>
      </c>
      <c r="B396" s="62" t="s">
        <v>31</v>
      </c>
      <c r="C396" s="56" t="s">
        <v>75</v>
      </c>
      <c r="D396" s="63" t="s">
        <v>251</v>
      </c>
      <c r="E396" s="63" t="s">
        <v>14</v>
      </c>
      <c r="F396" s="63" t="s">
        <v>329</v>
      </c>
      <c r="G396" s="64" t="s">
        <v>441</v>
      </c>
      <c r="H396" s="64" t="s">
        <v>439</v>
      </c>
      <c r="I396" s="64" t="s">
        <v>186</v>
      </c>
      <c r="J396" s="64" t="s">
        <v>442</v>
      </c>
      <c r="K396" s="66">
        <v>2</v>
      </c>
      <c r="L396" s="66">
        <v>2</v>
      </c>
      <c r="M396" s="66">
        <v>1</v>
      </c>
      <c r="N396" s="66">
        <v>3</v>
      </c>
      <c r="O396" s="68">
        <f t="shared" si="6"/>
        <v>8</v>
      </c>
    </row>
    <row r="397" spans="1:15" ht="112.35" customHeight="1" x14ac:dyDescent="0.25">
      <c r="A397" s="62" t="s">
        <v>8</v>
      </c>
      <c r="B397" s="62" t="s">
        <v>31</v>
      </c>
      <c r="C397" s="56" t="s">
        <v>75</v>
      </c>
      <c r="D397" s="63" t="s">
        <v>199</v>
      </c>
      <c r="E397" s="63" t="s">
        <v>11</v>
      </c>
      <c r="F397" s="63" t="s">
        <v>384</v>
      </c>
      <c r="G397" s="64" t="s">
        <v>438</v>
      </c>
      <c r="H397" s="64" t="s">
        <v>439</v>
      </c>
      <c r="I397" s="64" t="s">
        <v>186</v>
      </c>
      <c r="J397" s="64" t="s">
        <v>440</v>
      </c>
      <c r="K397" s="66">
        <v>3</v>
      </c>
      <c r="L397" s="66">
        <v>2</v>
      </c>
      <c r="M397" s="66">
        <v>1</v>
      </c>
      <c r="N397" s="66">
        <v>3</v>
      </c>
      <c r="O397" s="68">
        <f t="shared" si="6"/>
        <v>9</v>
      </c>
    </row>
    <row r="398" spans="1:15" ht="112.35" customHeight="1" x14ac:dyDescent="0.25">
      <c r="A398" s="62" t="s">
        <v>8</v>
      </c>
      <c r="B398" s="62" t="s">
        <v>31</v>
      </c>
      <c r="C398" s="56" t="s">
        <v>75</v>
      </c>
      <c r="D398" s="63" t="s">
        <v>179</v>
      </c>
      <c r="E398" s="63" t="s">
        <v>13</v>
      </c>
      <c r="F398" s="63" t="s">
        <v>443</v>
      </c>
      <c r="G398" s="64" t="s">
        <v>444</v>
      </c>
      <c r="H398" s="64" t="s">
        <v>228</v>
      </c>
      <c r="I398" s="64" t="s">
        <v>186</v>
      </c>
      <c r="J398" s="64" t="s">
        <v>526</v>
      </c>
      <c r="K398" s="66">
        <v>2</v>
      </c>
      <c r="L398" s="66">
        <v>2</v>
      </c>
      <c r="M398" s="66">
        <v>1</v>
      </c>
      <c r="N398" s="66">
        <v>2</v>
      </c>
      <c r="O398" s="68">
        <f t="shared" si="6"/>
        <v>7</v>
      </c>
    </row>
    <row r="399" spans="1:15" ht="112.35" customHeight="1" x14ac:dyDescent="0.25">
      <c r="A399" s="62" t="s">
        <v>8</v>
      </c>
      <c r="B399" s="62" t="s">
        <v>31</v>
      </c>
      <c r="C399" s="56" t="s">
        <v>75</v>
      </c>
      <c r="D399" s="63" t="s">
        <v>209</v>
      </c>
      <c r="E399" s="63" t="s">
        <v>13</v>
      </c>
      <c r="F399" s="63" t="s">
        <v>446</v>
      </c>
      <c r="G399" s="64" t="s">
        <v>447</v>
      </c>
      <c r="H399" s="64" t="s">
        <v>228</v>
      </c>
      <c r="I399" s="64" t="s">
        <v>186</v>
      </c>
      <c r="J399" s="64" t="s">
        <v>448</v>
      </c>
      <c r="K399" s="66">
        <v>2</v>
      </c>
      <c r="L399" s="66">
        <v>2</v>
      </c>
      <c r="M399" s="66">
        <v>1</v>
      </c>
      <c r="N399" s="66">
        <v>2</v>
      </c>
      <c r="O399" s="68">
        <f t="shared" si="6"/>
        <v>7</v>
      </c>
    </row>
    <row r="400" spans="1:15" ht="105" x14ac:dyDescent="0.25">
      <c r="A400" s="62" t="s">
        <v>8</v>
      </c>
      <c r="B400" s="62" t="s">
        <v>31</v>
      </c>
      <c r="C400" s="56" t="s">
        <v>75</v>
      </c>
      <c r="D400" s="63" t="s">
        <v>188</v>
      </c>
      <c r="E400" s="63" t="s">
        <v>12</v>
      </c>
      <c r="F400" s="60" t="s">
        <v>189</v>
      </c>
      <c r="G400" s="64" t="s">
        <v>449</v>
      </c>
      <c r="H400" s="64" t="s">
        <v>228</v>
      </c>
      <c r="I400" s="64" t="s">
        <v>186</v>
      </c>
      <c r="J400" s="64" t="s">
        <v>450</v>
      </c>
      <c r="K400" s="66">
        <v>2</v>
      </c>
      <c r="L400" s="66">
        <v>2</v>
      </c>
      <c r="M400" s="66">
        <v>1</v>
      </c>
      <c r="N400" s="66">
        <v>2</v>
      </c>
      <c r="O400" s="68">
        <f t="shared" si="6"/>
        <v>7</v>
      </c>
    </row>
  </sheetData>
  <sheetProtection sheet="1" objects="1" scenarios="1"/>
  <autoFilter ref="A2:O2"/>
  <dataConsolidate/>
  <mergeCells count="1">
    <mergeCell ref="A1:O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[1]code!#REF!</xm:f>
          </x14:formula1>
          <xm:sqref>E241:E400 A241:B400</xm:sqref>
        </x14:dataValidation>
        <x14:dataValidation type="list" allowBlank="1" showInputMessage="1" showErrorMessage="1">
          <x14:formula1>
            <xm:f>INDIRECT(VLOOKUP(A241&amp;"-"&amp;B241,[1]code!#REF!,2,FALSE))</xm:f>
          </x14:formula1>
          <xm:sqref>C241:C400</xm:sqref>
        </x14:dataValidation>
        <x14:dataValidation type="list" allowBlank="1" showInputMessage="1" showErrorMessage="1">
          <x14:formula1>
            <xm:f>[2]code!#REF!</xm:f>
          </x14:formula1>
          <xm:sqref>E3:E240 A3:B240</xm:sqref>
        </x14:dataValidation>
        <x14:dataValidation type="list" allowBlank="1" showInputMessage="1" showErrorMessage="1">
          <x14:formula1>
            <xm:f>INDIRECT(VLOOKUP(A3&amp;"-"&amp;B3,[2]code!#REF!,2,FALSE))</xm:f>
          </x14:formula1>
          <xm:sqref>C3:C240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workbookViewId="0">
      <pane xSplit="1" ySplit="7" topLeftCell="B8" activePane="bottomRight" state="frozen"/>
      <selection pane="topRight" activeCell="B1" sqref="B1"/>
      <selection pane="bottomLeft" activeCell="A6" sqref="A6"/>
      <selection pane="bottomRight" activeCell="C7" sqref="C7"/>
    </sheetView>
  </sheetViews>
  <sheetFormatPr defaultRowHeight="15" x14ac:dyDescent="0.25"/>
  <cols>
    <col min="1" max="1" width="36.7109375" customWidth="1"/>
    <col min="2" max="4" width="25.7109375" customWidth="1"/>
    <col min="5" max="22" width="22" customWidth="1"/>
  </cols>
  <sheetData>
    <row r="1" spans="1:22" s="40" customFormat="1" ht="24.95" customHeight="1" x14ac:dyDescent="0.3"/>
    <row r="2" spans="1:22" s="40" customFormat="1" ht="75" x14ac:dyDescent="0.3">
      <c r="A2" s="54" t="s">
        <v>162</v>
      </c>
    </row>
    <row r="3" spans="1:22" s="40" customFormat="1" ht="24.95" customHeight="1" x14ac:dyDescent="0.3"/>
    <row r="4" spans="1:22" x14ac:dyDescent="0.25">
      <c r="A4" s="31" t="s">
        <v>30</v>
      </c>
      <c r="B4" s="35" t="s">
        <v>31</v>
      </c>
      <c r="C4" s="30"/>
    </row>
    <row r="5" spans="1:22" x14ac:dyDescent="0.25">
      <c r="A5" s="30"/>
      <c r="B5" s="30"/>
      <c r="C5" s="30"/>
    </row>
    <row r="6" spans="1:22" x14ac:dyDescent="0.25">
      <c r="A6" s="31" t="s">
        <v>143</v>
      </c>
      <c r="B6" s="41" t="s">
        <v>527</v>
      </c>
      <c r="C6" s="32"/>
      <c r="D6" s="32"/>
      <c r="E6" s="32"/>
      <c r="F6" s="32"/>
      <c r="G6" s="32"/>
      <c r="H6" s="32"/>
      <c r="I6" s="32"/>
      <c r="J6" s="32"/>
      <c r="K6" s="32"/>
      <c r="L6" s="32"/>
      <c r="M6" s="32"/>
      <c r="N6" s="32"/>
      <c r="O6" s="32"/>
      <c r="P6" s="32"/>
      <c r="Q6" s="32"/>
      <c r="R6" s="32"/>
      <c r="S6" s="32"/>
      <c r="T6" s="32"/>
      <c r="U6" s="32"/>
      <c r="V6" s="32"/>
    </row>
    <row r="7" spans="1:22" s="42" customFormat="1" ht="76.5" x14ac:dyDescent="0.25">
      <c r="A7" s="76" t="s">
        <v>528</v>
      </c>
      <c r="B7" s="76" t="s">
        <v>116</v>
      </c>
      <c r="C7" s="76" t="s">
        <v>26</v>
      </c>
      <c r="D7" s="76" t="s">
        <v>145</v>
      </c>
      <c r="E7" s="76" t="s">
        <v>25</v>
      </c>
      <c r="F7" s="76" t="s">
        <v>28</v>
      </c>
      <c r="G7" s="76" t="s">
        <v>55</v>
      </c>
      <c r="H7" s="76" t="s">
        <v>57</v>
      </c>
      <c r="I7" s="76" t="s">
        <v>20</v>
      </c>
      <c r="J7" s="76" t="s">
        <v>22</v>
      </c>
      <c r="K7" s="76" t="s">
        <v>23</v>
      </c>
      <c r="L7" s="76" t="s">
        <v>27</v>
      </c>
      <c r="M7" s="76" t="s">
        <v>61</v>
      </c>
      <c r="N7" s="76" t="s">
        <v>62</v>
      </c>
      <c r="O7" s="76" t="s">
        <v>77</v>
      </c>
      <c r="P7" s="76" t="s">
        <v>78</v>
      </c>
      <c r="Q7" s="76" t="s">
        <v>68</v>
      </c>
      <c r="R7" s="76" t="s">
        <v>70</v>
      </c>
      <c r="S7" s="76" t="s">
        <v>73</v>
      </c>
      <c r="T7" s="76" t="s">
        <v>74</v>
      </c>
      <c r="U7" s="76" t="s">
        <v>75</v>
      </c>
      <c r="V7" s="76" t="s">
        <v>529</v>
      </c>
    </row>
    <row r="8" spans="1:22" x14ac:dyDescent="0.25">
      <c r="A8" s="34" t="s">
        <v>179</v>
      </c>
      <c r="B8" s="33">
        <v>14</v>
      </c>
      <c r="C8" s="33">
        <v>9</v>
      </c>
      <c r="D8" s="33">
        <v>12</v>
      </c>
      <c r="E8" s="33">
        <v>15</v>
      </c>
      <c r="F8" s="33">
        <v>10</v>
      </c>
      <c r="G8" s="33"/>
      <c r="H8" s="33"/>
      <c r="I8" s="33"/>
      <c r="J8" s="33">
        <v>10</v>
      </c>
      <c r="K8" s="33">
        <v>10</v>
      </c>
      <c r="L8" s="33">
        <v>7</v>
      </c>
      <c r="M8" s="33">
        <v>7</v>
      </c>
      <c r="N8" s="33">
        <v>16</v>
      </c>
      <c r="O8" s="33">
        <v>15</v>
      </c>
      <c r="P8" s="33">
        <v>13</v>
      </c>
      <c r="Q8" s="33"/>
      <c r="R8" s="33"/>
      <c r="S8" s="33">
        <v>14</v>
      </c>
      <c r="T8" s="33">
        <v>12</v>
      </c>
      <c r="U8" s="33">
        <v>7</v>
      </c>
      <c r="V8" s="33">
        <v>171</v>
      </c>
    </row>
    <row r="9" spans="1:22" x14ac:dyDescent="0.25">
      <c r="A9" s="34" t="s">
        <v>199</v>
      </c>
      <c r="B9" s="33">
        <v>10</v>
      </c>
      <c r="C9" s="33">
        <v>6</v>
      </c>
      <c r="D9" s="33">
        <v>11</v>
      </c>
      <c r="E9" s="33"/>
      <c r="F9" s="33">
        <v>6</v>
      </c>
      <c r="G9" s="33">
        <v>8</v>
      </c>
      <c r="H9" s="33">
        <v>6</v>
      </c>
      <c r="I9" s="33">
        <v>5</v>
      </c>
      <c r="J9" s="33">
        <v>5</v>
      </c>
      <c r="K9" s="33">
        <v>5</v>
      </c>
      <c r="L9" s="33">
        <v>9</v>
      </c>
      <c r="M9" s="33">
        <v>7</v>
      </c>
      <c r="N9" s="33">
        <v>7</v>
      </c>
      <c r="O9" s="33">
        <v>6</v>
      </c>
      <c r="P9" s="33">
        <v>6</v>
      </c>
      <c r="Q9" s="33">
        <v>16</v>
      </c>
      <c r="R9" s="33">
        <v>6</v>
      </c>
      <c r="S9" s="33">
        <v>10</v>
      </c>
      <c r="T9" s="33">
        <v>11</v>
      </c>
      <c r="U9" s="33">
        <v>9</v>
      </c>
      <c r="V9" s="33">
        <v>149</v>
      </c>
    </row>
    <row r="10" spans="1:22" x14ac:dyDescent="0.25">
      <c r="A10" s="34" t="s">
        <v>166</v>
      </c>
      <c r="B10" s="33">
        <v>7</v>
      </c>
      <c r="C10" s="33">
        <v>7</v>
      </c>
      <c r="D10" s="33">
        <v>8</v>
      </c>
      <c r="E10" s="33">
        <v>7</v>
      </c>
      <c r="F10" s="33">
        <v>6</v>
      </c>
      <c r="G10" s="33">
        <v>6</v>
      </c>
      <c r="H10" s="33">
        <v>7</v>
      </c>
      <c r="I10" s="33">
        <v>5</v>
      </c>
      <c r="J10" s="33">
        <v>5</v>
      </c>
      <c r="K10" s="33">
        <v>5</v>
      </c>
      <c r="L10" s="33">
        <v>8</v>
      </c>
      <c r="M10" s="33">
        <v>6</v>
      </c>
      <c r="N10" s="33">
        <v>8</v>
      </c>
      <c r="O10" s="33">
        <v>8</v>
      </c>
      <c r="P10" s="33">
        <v>7</v>
      </c>
      <c r="Q10" s="33">
        <v>6</v>
      </c>
      <c r="R10" s="33">
        <v>7</v>
      </c>
      <c r="S10" s="33">
        <v>7</v>
      </c>
      <c r="T10" s="33">
        <v>8</v>
      </c>
      <c r="U10" s="33">
        <v>8</v>
      </c>
      <c r="V10" s="33">
        <v>136</v>
      </c>
    </row>
    <row r="11" spans="1:22" x14ac:dyDescent="0.25">
      <c r="A11" s="34" t="s">
        <v>172</v>
      </c>
      <c r="B11" s="33">
        <v>5</v>
      </c>
      <c r="C11" s="33">
        <v>9</v>
      </c>
      <c r="D11" s="33">
        <v>6</v>
      </c>
      <c r="E11" s="33">
        <v>5</v>
      </c>
      <c r="F11" s="33">
        <v>6</v>
      </c>
      <c r="G11" s="33">
        <v>6</v>
      </c>
      <c r="H11" s="33"/>
      <c r="I11" s="33"/>
      <c r="J11" s="33">
        <v>5</v>
      </c>
      <c r="K11" s="33">
        <v>5</v>
      </c>
      <c r="L11" s="33">
        <v>5</v>
      </c>
      <c r="M11" s="33">
        <v>6</v>
      </c>
      <c r="N11" s="33">
        <v>7</v>
      </c>
      <c r="O11" s="33">
        <v>7</v>
      </c>
      <c r="P11" s="33">
        <v>6</v>
      </c>
      <c r="Q11" s="33">
        <v>6</v>
      </c>
      <c r="R11" s="33"/>
      <c r="S11" s="33">
        <v>5</v>
      </c>
      <c r="T11" s="33">
        <v>6</v>
      </c>
      <c r="U11" s="33">
        <v>5</v>
      </c>
      <c r="V11" s="33">
        <v>100</v>
      </c>
    </row>
    <row r="12" spans="1:22" x14ac:dyDescent="0.25">
      <c r="A12" s="34" t="s">
        <v>251</v>
      </c>
      <c r="B12" s="33">
        <v>7</v>
      </c>
      <c r="C12" s="33"/>
      <c r="D12" s="33">
        <v>7</v>
      </c>
      <c r="E12" s="33"/>
      <c r="F12" s="33">
        <v>8</v>
      </c>
      <c r="G12" s="33">
        <v>7</v>
      </c>
      <c r="H12" s="33"/>
      <c r="I12" s="33"/>
      <c r="J12" s="33">
        <v>5</v>
      </c>
      <c r="K12" s="33">
        <v>6</v>
      </c>
      <c r="L12" s="33">
        <v>8</v>
      </c>
      <c r="M12" s="33"/>
      <c r="N12" s="33">
        <v>8</v>
      </c>
      <c r="O12" s="33">
        <v>8</v>
      </c>
      <c r="P12" s="33">
        <v>8</v>
      </c>
      <c r="Q12" s="33">
        <v>6</v>
      </c>
      <c r="R12" s="33"/>
      <c r="S12" s="33">
        <v>7</v>
      </c>
      <c r="T12" s="33">
        <v>7</v>
      </c>
      <c r="U12" s="33">
        <v>8</v>
      </c>
      <c r="V12" s="33">
        <v>100</v>
      </c>
    </row>
    <row r="13" spans="1:22" x14ac:dyDescent="0.25">
      <c r="A13" s="34" t="s">
        <v>232</v>
      </c>
      <c r="B13" s="33">
        <v>8</v>
      </c>
      <c r="C13" s="33"/>
      <c r="D13" s="33"/>
      <c r="E13" s="33"/>
      <c r="F13" s="33">
        <v>6</v>
      </c>
      <c r="G13" s="33">
        <v>5</v>
      </c>
      <c r="H13" s="33">
        <v>7</v>
      </c>
      <c r="I13" s="33"/>
      <c r="J13" s="33">
        <v>5</v>
      </c>
      <c r="K13" s="33">
        <v>5</v>
      </c>
      <c r="L13" s="33"/>
      <c r="M13" s="33"/>
      <c r="N13" s="33"/>
      <c r="O13" s="33">
        <v>7</v>
      </c>
      <c r="P13" s="33">
        <v>7</v>
      </c>
      <c r="Q13" s="33">
        <v>5</v>
      </c>
      <c r="R13" s="33">
        <v>7</v>
      </c>
      <c r="S13" s="33">
        <v>8</v>
      </c>
      <c r="T13" s="33"/>
      <c r="U13" s="33"/>
      <c r="V13" s="33">
        <v>70</v>
      </c>
    </row>
    <row r="14" spans="1:22" x14ac:dyDescent="0.25">
      <c r="A14" s="34" t="s">
        <v>209</v>
      </c>
      <c r="B14" s="33">
        <v>6</v>
      </c>
      <c r="C14" s="33">
        <v>7</v>
      </c>
      <c r="D14" s="33"/>
      <c r="E14" s="33">
        <v>6</v>
      </c>
      <c r="F14" s="33"/>
      <c r="G14" s="33"/>
      <c r="H14" s="33"/>
      <c r="I14" s="33"/>
      <c r="J14" s="33">
        <v>6</v>
      </c>
      <c r="K14" s="33">
        <v>6</v>
      </c>
      <c r="L14" s="33">
        <v>7</v>
      </c>
      <c r="M14" s="33"/>
      <c r="N14" s="33"/>
      <c r="O14" s="33">
        <v>8</v>
      </c>
      <c r="P14" s="33">
        <v>8</v>
      </c>
      <c r="Q14" s="33"/>
      <c r="R14" s="33"/>
      <c r="S14" s="33">
        <v>6</v>
      </c>
      <c r="T14" s="33"/>
      <c r="U14" s="33">
        <v>7</v>
      </c>
      <c r="V14" s="33">
        <v>67</v>
      </c>
    </row>
    <row r="15" spans="1:22" x14ac:dyDescent="0.25">
      <c r="A15" s="34" t="s">
        <v>183</v>
      </c>
      <c r="B15" s="33"/>
      <c r="C15" s="33">
        <v>9</v>
      </c>
      <c r="D15" s="33"/>
      <c r="E15" s="33">
        <v>6</v>
      </c>
      <c r="F15" s="33"/>
      <c r="G15" s="33">
        <v>6</v>
      </c>
      <c r="H15" s="33"/>
      <c r="I15" s="33"/>
      <c r="J15" s="33"/>
      <c r="K15" s="33"/>
      <c r="L15" s="33"/>
      <c r="M15" s="33"/>
      <c r="N15" s="33"/>
      <c r="O15" s="33">
        <v>9</v>
      </c>
      <c r="P15" s="33">
        <v>9</v>
      </c>
      <c r="Q15" s="33">
        <v>6</v>
      </c>
      <c r="R15" s="33"/>
      <c r="S15" s="33"/>
      <c r="T15" s="33"/>
      <c r="U15" s="33"/>
      <c r="V15" s="33">
        <v>45</v>
      </c>
    </row>
    <row r="16" spans="1:22" x14ac:dyDescent="0.25">
      <c r="A16" s="34" t="s">
        <v>195</v>
      </c>
      <c r="B16" s="33">
        <v>5</v>
      </c>
      <c r="C16" s="33"/>
      <c r="D16" s="33">
        <v>5</v>
      </c>
      <c r="E16" s="33"/>
      <c r="F16" s="33"/>
      <c r="G16" s="33">
        <v>6</v>
      </c>
      <c r="H16" s="33"/>
      <c r="I16" s="33"/>
      <c r="J16" s="33">
        <v>5</v>
      </c>
      <c r="K16" s="33">
        <v>5</v>
      </c>
      <c r="L16" s="33"/>
      <c r="M16" s="33"/>
      <c r="N16" s="33"/>
      <c r="O16" s="33"/>
      <c r="P16" s="33"/>
      <c r="Q16" s="33">
        <v>6</v>
      </c>
      <c r="R16" s="33"/>
      <c r="S16" s="33">
        <v>5</v>
      </c>
      <c r="T16" s="33">
        <v>5</v>
      </c>
      <c r="U16" s="33"/>
      <c r="V16" s="33">
        <v>42</v>
      </c>
    </row>
    <row r="17" spans="1:22" x14ac:dyDescent="0.25">
      <c r="A17" s="34" t="s">
        <v>188</v>
      </c>
      <c r="B17" s="33">
        <v>7</v>
      </c>
      <c r="C17" s="33"/>
      <c r="D17" s="33"/>
      <c r="E17" s="33"/>
      <c r="F17" s="33">
        <v>5</v>
      </c>
      <c r="G17" s="33"/>
      <c r="H17" s="33"/>
      <c r="I17" s="33"/>
      <c r="J17" s="33"/>
      <c r="K17" s="33"/>
      <c r="L17" s="33">
        <v>7</v>
      </c>
      <c r="M17" s="33">
        <v>7</v>
      </c>
      <c r="N17" s="33"/>
      <c r="O17" s="33"/>
      <c r="P17" s="33"/>
      <c r="Q17" s="33"/>
      <c r="R17" s="33"/>
      <c r="S17" s="33">
        <v>7</v>
      </c>
      <c r="T17" s="33"/>
      <c r="U17" s="33">
        <v>7</v>
      </c>
      <c r="V17" s="33">
        <v>40</v>
      </c>
    </row>
    <row r="18" spans="1:22" x14ac:dyDescent="0.25">
      <c r="A18" s="34" t="s">
        <v>235</v>
      </c>
      <c r="B18" s="33">
        <v>5</v>
      </c>
      <c r="C18" s="33"/>
      <c r="D18" s="33">
        <v>5</v>
      </c>
      <c r="E18" s="33"/>
      <c r="F18" s="33"/>
      <c r="G18" s="33">
        <v>5</v>
      </c>
      <c r="H18" s="33"/>
      <c r="I18" s="33"/>
      <c r="J18" s="33"/>
      <c r="K18" s="33">
        <v>5</v>
      </c>
      <c r="L18" s="33"/>
      <c r="M18" s="33"/>
      <c r="N18" s="33"/>
      <c r="O18" s="33"/>
      <c r="P18" s="33"/>
      <c r="Q18" s="33">
        <v>5</v>
      </c>
      <c r="R18" s="33"/>
      <c r="S18" s="33">
        <v>5</v>
      </c>
      <c r="T18" s="33">
        <v>5</v>
      </c>
      <c r="U18" s="33"/>
      <c r="V18" s="33">
        <v>35</v>
      </c>
    </row>
    <row r="19" spans="1:22" x14ac:dyDescent="0.25">
      <c r="A19" s="34" t="s">
        <v>279</v>
      </c>
      <c r="B19" s="33"/>
      <c r="C19" s="33"/>
      <c r="D19" s="33"/>
      <c r="E19" s="33"/>
      <c r="F19" s="33"/>
      <c r="G19" s="33">
        <v>5</v>
      </c>
      <c r="H19" s="33">
        <v>6</v>
      </c>
      <c r="I19" s="33"/>
      <c r="J19" s="33">
        <v>5</v>
      </c>
      <c r="K19" s="33">
        <v>5</v>
      </c>
      <c r="L19" s="33"/>
      <c r="M19" s="33"/>
      <c r="N19" s="33"/>
      <c r="O19" s="33"/>
      <c r="P19" s="33"/>
      <c r="Q19" s="33">
        <v>5</v>
      </c>
      <c r="R19" s="33">
        <v>6</v>
      </c>
      <c r="S19" s="33"/>
      <c r="T19" s="33"/>
      <c r="U19" s="33"/>
      <c r="V19" s="33">
        <v>32</v>
      </c>
    </row>
    <row r="20" spans="1:22" x14ac:dyDescent="0.25">
      <c r="A20" s="34" t="s">
        <v>202</v>
      </c>
      <c r="B20" s="33"/>
      <c r="C20" s="33"/>
      <c r="D20" s="33"/>
      <c r="E20" s="33"/>
      <c r="F20" s="33"/>
      <c r="G20" s="33"/>
      <c r="H20" s="33">
        <v>14</v>
      </c>
      <c r="I20" s="33"/>
      <c r="J20" s="33"/>
      <c r="K20" s="33"/>
      <c r="L20" s="33"/>
      <c r="M20" s="33"/>
      <c r="N20" s="33"/>
      <c r="O20" s="33"/>
      <c r="P20" s="33"/>
      <c r="Q20" s="33"/>
      <c r="R20" s="33">
        <v>12</v>
      </c>
      <c r="S20" s="33"/>
      <c r="T20" s="33"/>
      <c r="U20" s="33"/>
      <c r="V20" s="33">
        <v>26</v>
      </c>
    </row>
    <row r="21" spans="1:22" x14ac:dyDescent="0.25">
      <c r="A21" s="34" t="s">
        <v>259</v>
      </c>
      <c r="B21" s="33"/>
      <c r="C21" s="33"/>
      <c r="D21" s="33"/>
      <c r="E21" s="33"/>
      <c r="F21" s="33"/>
      <c r="G21" s="33">
        <v>5</v>
      </c>
      <c r="H21" s="33">
        <v>6</v>
      </c>
      <c r="I21" s="33"/>
      <c r="J21" s="33"/>
      <c r="K21" s="33"/>
      <c r="L21" s="33"/>
      <c r="M21" s="33"/>
      <c r="N21" s="33"/>
      <c r="O21" s="33"/>
      <c r="P21" s="33"/>
      <c r="Q21" s="33">
        <v>5</v>
      </c>
      <c r="R21" s="33">
        <v>6</v>
      </c>
      <c r="S21" s="33"/>
      <c r="T21" s="33"/>
      <c r="U21" s="33"/>
      <c r="V21" s="33">
        <v>22</v>
      </c>
    </row>
    <row r="22" spans="1:22" x14ac:dyDescent="0.25">
      <c r="A22" s="34" t="s">
        <v>212</v>
      </c>
      <c r="B22" s="33"/>
      <c r="C22" s="33"/>
      <c r="D22" s="33"/>
      <c r="E22" s="33"/>
      <c r="F22" s="33"/>
      <c r="G22" s="33"/>
      <c r="H22" s="33">
        <v>7</v>
      </c>
      <c r="I22" s="33"/>
      <c r="J22" s="33"/>
      <c r="K22" s="33">
        <v>5</v>
      </c>
      <c r="L22" s="33"/>
      <c r="M22" s="33"/>
      <c r="N22" s="33"/>
      <c r="O22" s="33"/>
      <c r="P22" s="33"/>
      <c r="Q22" s="33"/>
      <c r="R22" s="33"/>
      <c r="S22" s="33"/>
      <c r="T22" s="33"/>
      <c r="U22" s="33"/>
      <c r="V22" s="33">
        <v>12</v>
      </c>
    </row>
    <row r="23" spans="1:22" x14ac:dyDescent="0.25">
      <c r="A23" s="34" t="s">
        <v>511</v>
      </c>
      <c r="B23" s="33"/>
      <c r="C23" s="33"/>
      <c r="D23" s="33"/>
      <c r="E23" s="33"/>
      <c r="F23" s="33"/>
      <c r="G23" s="33"/>
      <c r="H23" s="33"/>
      <c r="I23" s="33">
        <v>5</v>
      </c>
      <c r="J23" s="33"/>
      <c r="K23" s="33"/>
      <c r="L23" s="33"/>
      <c r="M23" s="33"/>
      <c r="N23" s="33"/>
      <c r="O23" s="33"/>
      <c r="P23" s="33"/>
      <c r="Q23" s="33"/>
      <c r="R23" s="33"/>
      <c r="S23" s="33"/>
      <c r="T23" s="33"/>
      <c r="U23" s="33"/>
      <c r="V23" s="33">
        <v>5</v>
      </c>
    </row>
    <row r="24" spans="1:22" x14ac:dyDescent="0.25">
      <c r="A24" s="34" t="s">
        <v>529</v>
      </c>
      <c r="B24" s="33">
        <v>74</v>
      </c>
      <c r="C24" s="33">
        <v>47</v>
      </c>
      <c r="D24" s="33">
        <v>54</v>
      </c>
      <c r="E24" s="33">
        <v>39</v>
      </c>
      <c r="F24" s="33">
        <v>47</v>
      </c>
      <c r="G24" s="33">
        <v>59</v>
      </c>
      <c r="H24" s="33">
        <v>53</v>
      </c>
      <c r="I24" s="33">
        <v>15</v>
      </c>
      <c r="J24" s="33">
        <v>51</v>
      </c>
      <c r="K24" s="33">
        <v>62</v>
      </c>
      <c r="L24" s="33">
        <v>51</v>
      </c>
      <c r="M24" s="33">
        <v>33</v>
      </c>
      <c r="N24" s="33">
        <v>46</v>
      </c>
      <c r="O24" s="33">
        <v>68</v>
      </c>
      <c r="P24" s="33">
        <v>64</v>
      </c>
      <c r="Q24" s="33">
        <v>66</v>
      </c>
      <c r="R24" s="33">
        <v>44</v>
      </c>
      <c r="S24" s="33">
        <v>74</v>
      </c>
      <c r="T24" s="33">
        <v>54</v>
      </c>
      <c r="U24" s="33">
        <v>51</v>
      </c>
      <c r="V24" s="33">
        <v>1052</v>
      </c>
    </row>
    <row r="25" spans="1:22" x14ac:dyDescent="0.25">
      <c r="C25" s="36"/>
    </row>
  </sheetData>
  <sheetProtection sheet="1" objects="1" scenarios="1"/>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zoomScale="85" zoomScaleNormal="85" workbookViewId="0">
      <pane xSplit="1" ySplit="7" topLeftCell="B8" activePane="bottomRight" state="frozen"/>
      <selection pane="topRight" activeCell="B1" sqref="B1"/>
      <selection pane="bottomLeft" activeCell="A6" sqref="A6"/>
      <selection pane="bottomRight" activeCell="A41" sqref="A8:A45"/>
    </sheetView>
  </sheetViews>
  <sheetFormatPr defaultRowHeight="15" x14ac:dyDescent="0.25"/>
  <cols>
    <col min="1" max="1" width="77.28515625" customWidth="1"/>
    <col min="2" max="22" width="25.7109375" customWidth="1"/>
    <col min="23" max="26" width="10.7109375" customWidth="1"/>
  </cols>
  <sheetData>
    <row r="1" spans="1:33" s="40" customFormat="1" ht="24.95" customHeight="1" x14ac:dyDescent="0.3"/>
    <row r="2" spans="1:33" s="40" customFormat="1" ht="43.5" customHeight="1" x14ac:dyDescent="0.3">
      <c r="A2" s="77" t="s">
        <v>163</v>
      </c>
    </row>
    <row r="3" spans="1:33" s="40" customFormat="1" ht="24.95" customHeight="1" x14ac:dyDescent="0.3"/>
    <row r="4" spans="1:33" x14ac:dyDescent="0.25">
      <c r="A4" s="31" t="s">
        <v>30</v>
      </c>
      <c r="B4" s="35" t="s">
        <v>31</v>
      </c>
      <c r="C4" s="30"/>
    </row>
    <row r="5" spans="1:33" x14ac:dyDescent="0.25">
      <c r="A5" s="30"/>
      <c r="B5" s="30"/>
      <c r="C5" s="30"/>
    </row>
    <row r="6" spans="1:33" x14ac:dyDescent="0.25">
      <c r="A6" s="31" t="s">
        <v>143</v>
      </c>
      <c r="B6" s="41" t="s">
        <v>527</v>
      </c>
      <c r="C6" s="32"/>
      <c r="D6" s="32"/>
      <c r="E6" s="32"/>
      <c r="F6" s="32"/>
      <c r="G6" s="32"/>
      <c r="H6" s="32"/>
      <c r="I6" s="32"/>
      <c r="J6" s="32"/>
      <c r="K6" s="32"/>
      <c r="L6" s="32"/>
      <c r="M6" s="32"/>
      <c r="N6" s="32"/>
      <c r="O6" s="32"/>
      <c r="P6" s="32"/>
      <c r="Q6" s="32"/>
      <c r="R6" s="32"/>
      <c r="S6" s="32"/>
      <c r="T6" s="32"/>
      <c r="U6" s="32"/>
      <c r="V6" s="32"/>
    </row>
    <row r="7" spans="1:33" s="42" customFormat="1" ht="76.5" x14ac:dyDescent="0.25">
      <c r="A7" s="78" t="s">
        <v>528</v>
      </c>
      <c r="B7" s="76" t="s">
        <v>116</v>
      </c>
      <c r="C7" s="76" t="s">
        <v>26</v>
      </c>
      <c r="D7" s="76" t="s">
        <v>145</v>
      </c>
      <c r="E7" s="76" t="s">
        <v>25</v>
      </c>
      <c r="F7" s="76" t="s">
        <v>28</v>
      </c>
      <c r="G7" s="76" t="s">
        <v>55</v>
      </c>
      <c r="H7" s="76" t="s">
        <v>57</v>
      </c>
      <c r="I7" s="76" t="s">
        <v>20</v>
      </c>
      <c r="J7" s="76" t="s">
        <v>22</v>
      </c>
      <c r="K7" s="76" t="s">
        <v>23</v>
      </c>
      <c r="L7" s="76" t="s">
        <v>27</v>
      </c>
      <c r="M7" s="76" t="s">
        <v>61</v>
      </c>
      <c r="N7" s="76" t="s">
        <v>62</v>
      </c>
      <c r="O7" s="76" t="s">
        <v>77</v>
      </c>
      <c r="P7" s="76" t="s">
        <v>78</v>
      </c>
      <c r="Q7" s="76" t="s">
        <v>68</v>
      </c>
      <c r="R7" s="76" t="s">
        <v>70</v>
      </c>
      <c r="S7" s="76" t="s">
        <v>73</v>
      </c>
      <c r="T7" s="76" t="s">
        <v>74</v>
      </c>
      <c r="U7" s="76" t="s">
        <v>75</v>
      </c>
      <c r="V7" s="76" t="s">
        <v>529</v>
      </c>
      <c r="W7"/>
      <c r="X7"/>
      <c r="Y7"/>
      <c r="Z7"/>
      <c r="AA7"/>
      <c r="AB7"/>
      <c r="AC7"/>
      <c r="AD7"/>
      <c r="AE7"/>
      <c r="AF7"/>
      <c r="AG7"/>
    </row>
    <row r="8" spans="1:33" x14ac:dyDescent="0.25">
      <c r="A8" s="34" t="s">
        <v>297</v>
      </c>
      <c r="B8" s="33"/>
      <c r="C8" s="33"/>
      <c r="D8" s="33"/>
      <c r="E8" s="33"/>
      <c r="F8" s="33"/>
      <c r="G8" s="33"/>
      <c r="H8" s="33">
        <v>7</v>
      </c>
      <c r="I8" s="33"/>
      <c r="J8" s="33"/>
      <c r="K8" s="33"/>
      <c r="L8" s="33"/>
      <c r="M8" s="33"/>
      <c r="N8" s="33"/>
      <c r="O8" s="33"/>
      <c r="P8" s="33"/>
      <c r="Q8" s="33"/>
      <c r="R8" s="33"/>
      <c r="S8" s="33"/>
      <c r="T8" s="33"/>
      <c r="U8" s="33"/>
      <c r="V8" s="33">
        <v>7</v>
      </c>
    </row>
    <row r="9" spans="1:33" x14ac:dyDescent="0.25">
      <c r="A9" s="34" t="s">
        <v>314</v>
      </c>
      <c r="B9" s="33"/>
      <c r="C9" s="33"/>
      <c r="D9" s="33"/>
      <c r="E9" s="33"/>
      <c r="F9" s="33"/>
      <c r="G9" s="33"/>
      <c r="H9" s="33"/>
      <c r="I9" s="33"/>
      <c r="J9" s="33"/>
      <c r="K9" s="33">
        <v>5</v>
      </c>
      <c r="L9" s="33"/>
      <c r="M9" s="33"/>
      <c r="N9" s="33"/>
      <c r="O9" s="33"/>
      <c r="P9" s="33"/>
      <c r="Q9" s="33"/>
      <c r="R9" s="33"/>
      <c r="S9" s="33"/>
      <c r="T9" s="33"/>
      <c r="U9" s="33"/>
      <c r="V9" s="33">
        <v>5</v>
      </c>
    </row>
    <row r="10" spans="1:33" x14ac:dyDescent="0.25">
      <c r="A10" s="34" t="s">
        <v>196</v>
      </c>
      <c r="B10" s="33">
        <v>5</v>
      </c>
      <c r="C10" s="33"/>
      <c r="D10" s="33">
        <v>5</v>
      </c>
      <c r="E10" s="33"/>
      <c r="F10" s="33"/>
      <c r="G10" s="33">
        <v>6</v>
      </c>
      <c r="H10" s="33"/>
      <c r="I10" s="33"/>
      <c r="J10" s="33">
        <v>5</v>
      </c>
      <c r="K10" s="33">
        <v>5</v>
      </c>
      <c r="L10" s="33"/>
      <c r="M10" s="33"/>
      <c r="N10" s="33"/>
      <c r="O10" s="33"/>
      <c r="P10" s="33"/>
      <c r="Q10" s="33">
        <v>6</v>
      </c>
      <c r="R10" s="33"/>
      <c r="S10" s="33">
        <v>5</v>
      </c>
      <c r="T10" s="33">
        <v>5</v>
      </c>
      <c r="U10" s="33"/>
      <c r="V10" s="33">
        <v>42</v>
      </c>
    </row>
    <row r="11" spans="1:33" x14ac:dyDescent="0.25">
      <c r="A11" s="34" t="s">
        <v>327</v>
      </c>
      <c r="B11" s="33">
        <v>5</v>
      </c>
      <c r="C11" s="33"/>
      <c r="D11" s="33">
        <v>6</v>
      </c>
      <c r="E11" s="33">
        <v>5</v>
      </c>
      <c r="F11" s="33">
        <v>6</v>
      </c>
      <c r="G11" s="33"/>
      <c r="H11" s="33"/>
      <c r="I11" s="33"/>
      <c r="J11" s="33">
        <v>5</v>
      </c>
      <c r="K11" s="33">
        <v>5</v>
      </c>
      <c r="L11" s="33">
        <v>5</v>
      </c>
      <c r="M11" s="33">
        <v>6</v>
      </c>
      <c r="N11" s="33">
        <v>7</v>
      </c>
      <c r="O11" s="33">
        <v>7</v>
      </c>
      <c r="P11" s="33">
        <v>6</v>
      </c>
      <c r="Q11" s="33">
        <v>6</v>
      </c>
      <c r="R11" s="33"/>
      <c r="S11" s="33">
        <v>5</v>
      </c>
      <c r="T11" s="33">
        <v>6</v>
      </c>
      <c r="U11" s="33">
        <v>5</v>
      </c>
      <c r="V11" s="33">
        <v>85</v>
      </c>
    </row>
    <row r="12" spans="1:33" x14ac:dyDescent="0.25">
      <c r="A12" s="34" t="s">
        <v>200</v>
      </c>
      <c r="B12" s="33"/>
      <c r="C12" s="33">
        <v>6</v>
      </c>
      <c r="D12" s="33">
        <v>11</v>
      </c>
      <c r="E12" s="33"/>
      <c r="F12" s="33"/>
      <c r="G12" s="33">
        <v>8</v>
      </c>
      <c r="H12" s="33">
        <v>6</v>
      </c>
      <c r="I12" s="33">
        <v>5</v>
      </c>
      <c r="J12" s="33">
        <v>5</v>
      </c>
      <c r="K12" s="33">
        <v>5</v>
      </c>
      <c r="L12" s="33"/>
      <c r="M12" s="33"/>
      <c r="N12" s="33"/>
      <c r="O12" s="33">
        <v>6</v>
      </c>
      <c r="P12" s="33">
        <v>6</v>
      </c>
      <c r="Q12" s="33">
        <v>8</v>
      </c>
      <c r="R12" s="33">
        <v>6</v>
      </c>
      <c r="S12" s="33"/>
      <c r="T12" s="33"/>
      <c r="U12" s="33"/>
      <c r="V12" s="33">
        <v>72</v>
      </c>
    </row>
    <row r="13" spans="1:33" x14ac:dyDescent="0.25">
      <c r="A13" s="34" t="s">
        <v>286</v>
      </c>
      <c r="B13" s="33"/>
      <c r="C13" s="33"/>
      <c r="D13" s="33"/>
      <c r="E13" s="33"/>
      <c r="F13" s="33"/>
      <c r="G13" s="33">
        <v>5</v>
      </c>
      <c r="H13" s="33">
        <v>6</v>
      </c>
      <c r="I13" s="33"/>
      <c r="J13" s="33"/>
      <c r="K13" s="33"/>
      <c r="L13" s="33"/>
      <c r="M13" s="33"/>
      <c r="N13" s="33"/>
      <c r="O13" s="33"/>
      <c r="P13" s="33"/>
      <c r="Q13" s="33">
        <v>5</v>
      </c>
      <c r="R13" s="33">
        <v>6</v>
      </c>
      <c r="S13" s="33"/>
      <c r="T13" s="33"/>
      <c r="U13" s="33"/>
      <c r="V13" s="33">
        <v>22</v>
      </c>
    </row>
    <row r="14" spans="1:33" x14ac:dyDescent="0.25">
      <c r="A14" s="34" t="s">
        <v>430</v>
      </c>
      <c r="B14" s="33"/>
      <c r="C14" s="33">
        <v>9</v>
      </c>
      <c r="D14" s="33"/>
      <c r="E14" s="33"/>
      <c r="F14" s="33"/>
      <c r="G14" s="33"/>
      <c r="H14" s="33"/>
      <c r="I14" s="33"/>
      <c r="J14" s="33"/>
      <c r="K14" s="33"/>
      <c r="L14" s="33"/>
      <c r="M14" s="33"/>
      <c r="N14" s="33"/>
      <c r="O14" s="33"/>
      <c r="P14" s="33"/>
      <c r="Q14" s="33"/>
      <c r="R14" s="33"/>
      <c r="S14" s="33"/>
      <c r="T14" s="33"/>
      <c r="U14" s="33"/>
      <c r="V14" s="33">
        <v>9</v>
      </c>
    </row>
    <row r="15" spans="1:33" x14ac:dyDescent="0.25">
      <c r="A15" s="34" t="s">
        <v>189</v>
      </c>
      <c r="B15" s="33"/>
      <c r="C15" s="33"/>
      <c r="D15" s="33"/>
      <c r="E15" s="33"/>
      <c r="F15" s="33"/>
      <c r="G15" s="33"/>
      <c r="H15" s="33"/>
      <c r="I15" s="33"/>
      <c r="J15" s="33"/>
      <c r="K15" s="33"/>
      <c r="L15" s="33">
        <v>7</v>
      </c>
      <c r="M15" s="33">
        <v>7</v>
      </c>
      <c r="N15" s="33"/>
      <c r="O15" s="33"/>
      <c r="P15" s="33"/>
      <c r="Q15" s="33"/>
      <c r="R15" s="33"/>
      <c r="S15" s="33"/>
      <c r="T15" s="33"/>
      <c r="U15" s="33">
        <v>7</v>
      </c>
      <c r="V15" s="33">
        <v>21</v>
      </c>
    </row>
    <row r="16" spans="1:33" x14ac:dyDescent="0.25">
      <c r="A16" s="34" t="s">
        <v>208</v>
      </c>
      <c r="B16" s="33">
        <v>7</v>
      </c>
      <c r="C16" s="33"/>
      <c r="D16" s="33">
        <v>5</v>
      </c>
      <c r="E16" s="33">
        <v>6</v>
      </c>
      <c r="F16" s="33">
        <v>5</v>
      </c>
      <c r="G16" s="33"/>
      <c r="H16" s="33"/>
      <c r="I16" s="33"/>
      <c r="J16" s="33">
        <v>5</v>
      </c>
      <c r="K16" s="33">
        <v>5</v>
      </c>
      <c r="L16" s="33"/>
      <c r="M16" s="33"/>
      <c r="N16" s="33">
        <v>8</v>
      </c>
      <c r="O16" s="33">
        <v>7</v>
      </c>
      <c r="P16" s="33">
        <v>6</v>
      </c>
      <c r="Q16" s="33"/>
      <c r="R16" s="33"/>
      <c r="S16" s="33">
        <v>7</v>
      </c>
      <c r="T16" s="33">
        <v>5</v>
      </c>
      <c r="U16" s="33"/>
      <c r="V16" s="33">
        <v>66</v>
      </c>
    </row>
    <row r="17" spans="1:22" x14ac:dyDescent="0.25">
      <c r="A17" s="34" t="s">
        <v>433</v>
      </c>
      <c r="B17" s="33"/>
      <c r="C17" s="33"/>
      <c r="D17" s="33"/>
      <c r="E17" s="33"/>
      <c r="F17" s="33"/>
      <c r="G17" s="33"/>
      <c r="H17" s="33"/>
      <c r="I17" s="33"/>
      <c r="J17" s="33"/>
      <c r="K17" s="33"/>
      <c r="L17" s="33">
        <v>8</v>
      </c>
      <c r="M17" s="33"/>
      <c r="N17" s="33"/>
      <c r="O17" s="33"/>
      <c r="P17" s="33"/>
      <c r="Q17" s="33"/>
      <c r="R17" s="33"/>
      <c r="S17" s="33"/>
      <c r="T17" s="33"/>
      <c r="U17" s="33">
        <v>8</v>
      </c>
      <c r="V17" s="33">
        <v>16</v>
      </c>
    </row>
    <row r="18" spans="1:22" x14ac:dyDescent="0.25">
      <c r="A18" s="34" t="s">
        <v>512</v>
      </c>
      <c r="B18" s="33"/>
      <c r="C18" s="33"/>
      <c r="D18" s="33"/>
      <c r="E18" s="33"/>
      <c r="F18" s="33"/>
      <c r="G18" s="33"/>
      <c r="H18" s="33"/>
      <c r="I18" s="33">
        <v>5</v>
      </c>
      <c r="J18" s="33"/>
      <c r="K18" s="33"/>
      <c r="L18" s="33"/>
      <c r="M18" s="33"/>
      <c r="N18" s="33"/>
      <c r="O18" s="33"/>
      <c r="P18" s="33"/>
      <c r="Q18" s="33"/>
      <c r="R18" s="33"/>
      <c r="S18" s="33"/>
      <c r="T18" s="33"/>
      <c r="U18" s="33"/>
      <c r="V18" s="33">
        <v>5</v>
      </c>
    </row>
    <row r="19" spans="1:22" x14ac:dyDescent="0.25">
      <c r="A19" s="34" t="s">
        <v>167</v>
      </c>
      <c r="B19" s="33">
        <v>7</v>
      </c>
      <c r="C19" s="33">
        <v>7</v>
      </c>
      <c r="D19" s="33">
        <v>8</v>
      </c>
      <c r="E19" s="33">
        <v>7</v>
      </c>
      <c r="F19" s="33">
        <v>6</v>
      </c>
      <c r="G19" s="33"/>
      <c r="H19" s="33"/>
      <c r="I19" s="33"/>
      <c r="J19" s="33">
        <v>5</v>
      </c>
      <c r="K19" s="33">
        <v>5</v>
      </c>
      <c r="L19" s="33"/>
      <c r="M19" s="33">
        <v>6</v>
      </c>
      <c r="N19" s="33">
        <v>8</v>
      </c>
      <c r="O19" s="33">
        <v>8</v>
      </c>
      <c r="P19" s="33">
        <v>7</v>
      </c>
      <c r="Q19" s="33"/>
      <c r="R19" s="33"/>
      <c r="S19" s="33">
        <v>7</v>
      </c>
      <c r="T19" s="33">
        <v>8</v>
      </c>
      <c r="U19" s="33"/>
      <c r="V19" s="33">
        <v>89</v>
      </c>
    </row>
    <row r="20" spans="1:22" x14ac:dyDescent="0.25">
      <c r="A20" s="34" t="s">
        <v>166</v>
      </c>
      <c r="B20" s="33"/>
      <c r="C20" s="33"/>
      <c r="D20" s="33"/>
      <c r="E20" s="33"/>
      <c r="F20" s="33"/>
      <c r="G20" s="33"/>
      <c r="H20" s="33"/>
      <c r="I20" s="33">
        <v>5</v>
      </c>
      <c r="J20" s="33"/>
      <c r="K20" s="33"/>
      <c r="L20" s="33"/>
      <c r="M20" s="33"/>
      <c r="N20" s="33"/>
      <c r="O20" s="33"/>
      <c r="P20" s="33"/>
      <c r="Q20" s="33"/>
      <c r="R20" s="33"/>
      <c r="S20" s="33"/>
      <c r="T20" s="33"/>
      <c r="U20" s="33"/>
      <c r="V20" s="33">
        <v>5</v>
      </c>
    </row>
    <row r="21" spans="1:22" x14ac:dyDescent="0.25">
      <c r="A21" s="34" t="s">
        <v>289</v>
      </c>
      <c r="B21" s="33"/>
      <c r="C21" s="33"/>
      <c r="D21" s="33"/>
      <c r="E21" s="33"/>
      <c r="F21" s="33"/>
      <c r="G21" s="33"/>
      <c r="H21" s="33">
        <v>7</v>
      </c>
      <c r="I21" s="33"/>
      <c r="J21" s="33"/>
      <c r="K21" s="33"/>
      <c r="L21" s="33"/>
      <c r="M21" s="33"/>
      <c r="N21" s="33"/>
      <c r="O21" s="33"/>
      <c r="P21" s="33"/>
      <c r="Q21" s="33"/>
      <c r="R21" s="33">
        <v>7</v>
      </c>
      <c r="S21" s="33"/>
      <c r="T21" s="33"/>
      <c r="U21" s="33"/>
      <c r="V21" s="33">
        <v>14</v>
      </c>
    </row>
    <row r="22" spans="1:22" x14ac:dyDescent="0.25">
      <c r="A22" s="34" t="s">
        <v>223</v>
      </c>
      <c r="B22" s="33"/>
      <c r="C22" s="33"/>
      <c r="D22" s="33"/>
      <c r="E22" s="33"/>
      <c r="F22" s="33"/>
      <c r="G22" s="33">
        <v>6</v>
      </c>
      <c r="H22" s="33"/>
      <c r="I22" s="33"/>
      <c r="J22" s="33"/>
      <c r="K22" s="33"/>
      <c r="L22" s="33"/>
      <c r="M22" s="33"/>
      <c r="N22" s="33"/>
      <c r="O22" s="33"/>
      <c r="P22" s="33"/>
      <c r="Q22" s="33">
        <v>6</v>
      </c>
      <c r="R22" s="33"/>
      <c r="S22" s="33"/>
      <c r="T22" s="33"/>
      <c r="U22" s="33"/>
      <c r="V22" s="33">
        <v>12</v>
      </c>
    </row>
    <row r="23" spans="1:22" x14ac:dyDescent="0.25">
      <c r="A23" s="34" t="s">
        <v>173</v>
      </c>
      <c r="B23" s="33"/>
      <c r="C23" s="33"/>
      <c r="D23" s="33"/>
      <c r="E23" s="33"/>
      <c r="F23" s="33"/>
      <c r="G23" s="33">
        <v>6</v>
      </c>
      <c r="H23" s="33"/>
      <c r="I23" s="33"/>
      <c r="J23" s="33"/>
      <c r="K23" s="33"/>
      <c r="L23" s="33"/>
      <c r="M23" s="33"/>
      <c r="N23" s="33"/>
      <c r="O23" s="33"/>
      <c r="P23" s="33"/>
      <c r="Q23" s="33"/>
      <c r="R23" s="33"/>
      <c r="S23" s="33"/>
      <c r="T23" s="33"/>
      <c r="U23" s="33"/>
      <c r="V23" s="33">
        <v>6</v>
      </c>
    </row>
    <row r="24" spans="1:22" x14ac:dyDescent="0.25">
      <c r="A24" s="34" t="s">
        <v>236</v>
      </c>
      <c r="B24" s="33">
        <v>5</v>
      </c>
      <c r="C24" s="33"/>
      <c r="D24" s="33">
        <v>5</v>
      </c>
      <c r="E24" s="33"/>
      <c r="F24" s="33"/>
      <c r="G24" s="33">
        <v>5</v>
      </c>
      <c r="H24" s="33"/>
      <c r="I24" s="33"/>
      <c r="J24" s="33"/>
      <c r="K24" s="33">
        <v>5</v>
      </c>
      <c r="L24" s="33"/>
      <c r="M24" s="33"/>
      <c r="N24" s="33"/>
      <c r="O24" s="33"/>
      <c r="P24" s="33"/>
      <c r="Q24" s="33">
        <v>5</v>
      </c>
      <c r="R24" s="33"/>
      <c r="S24" s="33">
        <v>5</v>
      </c>
      <c r="T24" s="33">
        <v>5</v>
      </c>
      <c r="U24" s="33"/>
      <c r="V24" s="33">
        <v>35</v>
      </c>
    </row>
    <row r="25" spans="1:22" x14ac:dyDescent="0.25">
      <c r="A25" s="34" t="s">
        <v>271</v>
      </c>
      <c r="B25" s="33"/>
      <c r="C25" s="33"/>
      <c r="D25" s="33"/>
      <c r="E25" s="33"/>
      <c r="F25" s="33"/>
      <c r="G25" s="33">
        <v>6</v>
      </c>
      <c r="H25" s="33"/>
      <c r="I25" s="33"/>
      <c r="J25" s="33"/>
      <c r="K25" s="33"/>
      <c r="L25" s="33"/>
      <c r="M25" s="33"/>
      <c r="N25" s="33"/>
      <c r="O25" s="33">
        <v>9</v>
      </c>
      <c r="P25" s="33">
        <v>9</v>
      </c>
      <c r="Q25" s="33">
        <v>6</v>
      </c>
      <c r="R25" s="33"/>
      <c r="S25" s="33"/>
      <c r="T25" s="33"/>
      <c r="U25" s="33"/>
      <c r="V25" s="33">
        <v>30</v>
      </c>
    </row>
    <row r="26" spans="1:22" x14ac:dyDescent="0.25">
      <c r="A26" s="34" t="s">
        <v>496</v>
      </c>
      <c r="B26" s="33"/>
      <c r="C26" s="33"/>
      <c r="D26" s="33"/>
      <c r="E26" s="33"/>
      <c r="F26" s="33"/>
      <c r="G26" s="33"/>
      <c r="H26" s="33"/>
      <c r="I26" s="33"/>
      <c r="J26" s="33"/>
      <c r="K26" s="33"/>
      <c r="L26" s="33"/>
      <c r="M26" s="33"/>
      <c r="N26" s="33"/>
      <c r="O26" s="33"/>
      <c r="P26" s="33"/>
      <c r="Q26" s="33">
        <v>8</v>
      </c>
      <c r="R26" s="33"/>
      <c r="S26" s="33"/>
      <c r="T26" s="33"/>
      <c r="U26" s="33"/>
      <c r="V26" s="33">
        <v>8</v>
      </c>
    </row>
    <row r="27" spans="1:22" x14ac:dyDescent="0.25">
      <c r="A27" s="34" t="s">
        <v>470</v>
      </c>
      <c r="B27" s="33"/>
      <c r="C27" s="33"/>
      <c r="D27" s="33"/>
      <c r="E27" s="33"/>
      <c r="F27" s="33">
        <v>5</v>
      </c>
      <c r="G27" s="33"/>
      <c r="H27" s="33"/>
      <c r="I27" s="33"/>
      <c r="J27" s="33"/>
      <c r="K27" s="33"/>
      <c r="L27" s="33"/>
      <c r="M27" s="33"/>
      <c r="N27" s="33"/>
      <c r="O27" s="33"/>
      <c r="P27" s="33"/>
      <c r="Q27" s="33"/>
      <c r="R27" s="33"/>
      <c r="S27" s="33"/>
      <c r="T27" s="33"/>
      <c r="U27" s="33"/>
      <c r="V27" s="33">
        <v>5</v>
      </c>
    </row>
    <row r="28" spans="1:22" x14ac:dyDescent="0.25">
      <c r="A28" s="34" t="s">
        <v>421</v>
      </c>
      <c r="B28" s="33"/>
      <c r="C28" s="33">
        <v>9</v>
      </c>
      <c r="D28" s="33"/>
      <c r="E28" s="33"/>
      <c r="F28" s="33"/>
      <c r="G28" s="33"/>
      <c r="H28" s="33"/>
      <c r="I28" s="33"/>
      <c r="J28" s="33"/>
      <c r="K28" s="33"/>
      <c r="L28" s="33"/>
      <c r="M28" s="33"/>
      <c r="N28" s="33"/>
      <c r="O28" s="33"/>
      <c r="P28" s="33"/>
      <c r="Q28" s="33"/>
      <c r="R28" s="33"/>
      <c r="S28" s="33"/>
      <c r="T28" s="33"/>
      <c r="U28" s="33"/>
      <c r="V28" s="33">
        <v>9</v>
      </c>
    </row>
    <row r="29" spans="1:22" x14ac:dyDescent="0.25">
      <c r="A29" s="34" t="s">
        <v>280</v>
      </c>
      <c r="B29" s="33"/>
      <c r="C29" s="33"/>
      <c r="D29" s="33"/>
      <c r="E29" s="33"/>
      <c r="F29" s="33"/>
      <c r="G29" s="33">
        <v>5</v>
      </c>
      <c r="H29" s="33">
        <v>6</v>
      </c>
      <c r="I29" s="33"/>
      <c r="J29" s="33">
        <v>5</v>
      </c>
      <c r="K29" s="33">
        <v>5</v>
      </c>
      <c r="L29" s="33"/>
      <c r="M29" s="33"/>
      <c r="N29" s="33"/>
      <c r="O29" s="33"/>
      <c r="P29" s="33"/>
      <c r="Q29" s="33">
        <v>5</v>
      </c>
      <c r="R29" s="33">
        <v>6</v>
      </c>
      <c r="S29" s="33"/>
      <c r="T29" s="33"/>
      <c r="U29" s="33"/>
      <c r="V29" s="33">
        <v>32</v>
      </c>
    </row>
    <row r="30" spans="1:22" x14ac:dyDescent="0.25">
      <c r="A30" s="34" t="s">
        <v>395</v>
      </c>
      <c r="B30" s="33">
        <v>7</v>
      </c>
      <c r="C30" s="33"/>
      <c r="D30" s="33"/>
      <c r="E30" s="33"/>
      <c r="F30" s="33"/>
      <c r="G30" s="33"/>
      <c r="H30" s="33"/>
      <c r="I30" s="33"/>
      <c r="J30" s="33"/>
      <c r="K30" s="33"/>
      <c r="L30" s="33"/>
      <c r="M30" s="33"/>
      <c r="N30" s="33"/>
      <c r="O30" s="33"/>
      <c r="P30" s="33"/>
      <c r="Q30" s="33"/>
      <c r="R30" s="33"/>
      <c r="S30" s="33">
        <v>7</v>
      </c>
      <c r="T30" s="33"/>
      <c r="U30" s="33"/>
      <c r="V30" s="33">
        <v>14</v>
      </c>
    </row>
    <row r="31" spans="1:22" x14ac:dyDescent="0.25">
      <c r="A31" s="34" t="s">
        <v>232</v>
      </c>
      <c r="B31" s="33">
        <v>8</v>
      </c>
      <c r="C31" s="33"/>
      <c r="D31" s="33"/>
      <c r="E31" s="33"/>
      <c r="F31" s="33">
        <v>6</v>
      </c>
      <c r="G31" s="33">
        <v>5</v>
      </c>
      <c r="H31" s="33">
        <v>7</v>
      </c>
      <c r="I31" s="33"/>
      <c r="J31" s="33">
        <v>5</v>
      </c>
      <c r="K31" s="33">
        <v>5</v>
      </c>
      <c r="L31" s="33"/>
      <c r="M31" s="33"/>
      <c r="N31" s="33"/>
      <c r="O31" s="33">
        <v>7</v>
      </c>
      <c r="P31" s="33">
        <v>7</v>
      </c>
      <c r="Q31" s="33">
        <v>5</v>
      </c>
      <c r="R31" s="33">
        <v>7</v>
      </c>
      <c r="S31" s="33">
        <v>8</v>
      </c>
      <c r="T31" s="33"/>
      <c r="U31" s="33"/>
      <c r="V31" s="33">
        <v>70</v>
      </c>
    </row>
    <row r="32" spans="1:22" x14ac:dyDescent="0.25">
      <c r="A32" s="34" t="s">
        <v>315</v>
      </c>
      <c r="B32" s="33">
        <v>7</v>
      </c>
      <c r="C32" s="33"/>
      <c r="D32" s="33">
        <v>7</v>
      </c>
      <c r="E32" s="33">
        <v>9</v>
      </c>
      <c r="F32" s="33">
        <v>5</v>
      </c>
      <c r="G32" s="33"/>
      <c r="H32" s="33"/>
      <c r="I32" s="33"/>
      <c r="J32" s="33"/>
      <c r="K32" s="33"/>
      <c r="L32" s="33"/>
      <c r="M32" s="33"/>
      <c r="N32" s="33">
        <v>8</v>
      </c>
      <c r="O32" s="33">
        <v>8</v>
      </c>
      <c r="P32" s="33">
        <v>7</v>
      </c>
      <c r="Q32" s="33"/>
      <c r="R32" s="33"/>
      <c r="S32" s="33">
        <v>7</v>
      </c>
      <c r="T32" s="33">
        <v>7</v>
      </c>
      <c r="U32" s="33"/>
      <c r="V32" s="33">
        <v>65</v>
      </c>
    </row>
    <row r="33" spans="1:22" x14ac:dyDescent="0.25">
      <c r="A33" s="34" t="s">
        <v>454</v>
      </c>
      <c r="B33" s="33"/>
      <c r="C33" s="33"/>
      <c r="D33" s="33"/>
      <c r="E33" s="33"/>
      <c r="F33" s="33"/>
      <c r="G33" s="33"/>
      <c r="H33" s="33"/>
      <c r="I33" s="33"/>
      <c r="J33" s="33"/>
      <c r="K33" s="33"/>
      <c r="L33" s="33"/>
      <c r="M33" s="33">
        <v>7</v>
      </c>
      <c r="N33" s="33"/>
      <c r="O33" s="33"/>
      <c r="P33" s="33"/>
      <c r="Q33" s="33"/>
      <c r="R33" s="33"/>
      <c r="S33" s="33"/>
      <c r="T33" s="33"/>
      <c r="U33" s="33"/>
      <c r="V33" s="33">
        <v>7</v>
      </c>
    </row>
    <row r="34" spans="1:22" x14ac:dyDescent="0.25">
      <c r="A34" s="34" t="s">
        <v>204</v>
      </c>
      <c r="B34" s="33"/>
      <c r="C34" s="33"/>
      <c r="D34" s="33"/>
      <c r="E34" s="33"/>
      <c r="F34" s="33"/>
      <c r="G34" s="33"/>
      <c r="H34" s="33"/>
      <c r="I34" s="33"/>
      <c r="J34" s="33">
        <v>5</v>
      </c>
      <c r="K34" s="33">
        <v>5</v>
      </c>
      <c r="L34" s="33"/>
      <c r="M34" s="33"/>
      <c r="N34" s="33"/>
      <c r="O34" s="33"/>
      <c r="P34" s="33"/>
      <c r="Q34" s="33"/>
      <c r="R34" s="33"/>
      <c r="S34" s="33"/>
      <c r="T34" s="33"/>
      <c r="U34" s="33"/>
      <c r="V34" s="33">
        <v>10</v>
      </c>
    </row>
    <row r="35" spans="1:22" x14ac:dyDescent="0.25">
      <c r="A35" s="34" t="s">
        <v>202</v>
      </c>
      <c r="B35" s="33"/>
      <c r="C35" s="33"/>
      <c r="D35" s="33"/>
      <c r="E35" s="33"/>
      <c r="F35" s="33"/>
      <c r="G35" s="33"/>
      <c r="H35" s="33">
        <v>14</v>
      </c>
      <c r="I35" s="33"/>
      <c r="J35" s="33"/>
      <c r="K35" s="33"/>
      <c r="L35" s="33"/>
      <c r="M35" s="33"/>
      <c r="N35" s="33"/>
      <c r="O35" s="33"/>
      <c r="P35" s="33"/>
      <c r="Q35" s="33"/>
      <c r="R35" s="33">
        <v>12</v>
      </c>
      <c r="S35" s="33"/>
      <c r="T35" s="33"/>
      <c r="U35" s="33"/>
      <c r="V35" s="33">
        <v>26</v>
      </c>
    </row>
    <row r="36" spans="1:22" x14ac:dyDescent="0.25">
      <c r="A36" s="34" t="s">
        <v>384</v>
      </c>
      <c r="B36" s="33">
        <v>10</v>
      </c>
      <c r="C36" s="33"/>
      <c r="D36" s="33"/>
      <c r="E36" s="33"/>
      <c r="F36" s="33">
        <v>6</v>
      </c>
      <c r="G36" s="33"/>
      <c r="H36" s="33"/>
      <c r="I36" s="33"/>
      <c r="J36" s="33"/>
      <c r="K36" s="33"/>
      <c r="L36" s="33">
        <v>9</v>
      </c>
      <c r="M36" s="33">
        <v>7</v>
      </c>
      <c r="N36" s="33">
        <v>7</v>
      </c>
      <c r="O36" s="33"/>
      <c r="P36" s="33"/>
      <c r="Q36" s="33"/>
      <c r="R36" s="33"/>
      <c r="S36" s="33">
        <v>10</v>
      </c>
      <c r="T36" s="33">
        <v>11</v>
      </c>
      <c r="U36" s="33">
        <v>9</v>
      </c>
      <c r="V36" s="33">
        <v>69</v>
      </c>
    </row>
    <row r="37" spans="1:22" ht="26.25" x14ac:dyDescent="0.25">
      <c r="A37" s="79" t="s">
        <v>252</v>
      </c>
      <c r="B37" s="33"/>
      <c r="C37" s="33"/>
      <c r="D37" s="33"/>
      <c r="E37" s="33"/>
      <c r="F37" s="33"/>
      <c r="G37" s="33">
        <v>7</v>
      </c>
      <c r="H37" s="33"/>
      <c r="I37" s="33"/>
      <c r="J37" s="33"/>
      <c r="K37" s="33"/>
      <c r="L37" s="33"/>
      <c r="M37" s="33"/>
      <c r="N37" s="33"/>
      <c r="O37" s="33"/>
      <c r="P37" s="33"/>
      <c r="Q37" s="33"/>
      <c r="R37" s="33"/>
      <c r="S37" s="33"/>
      <c r="T37" s="33"/>
      <c r="U37" s="33"/>
      <c r="V37" s="33">
        <v>7</v>
      </c>
    </row>
    <row r="38" spans="1:22" x14ac:dyDescent="0.25">
      <c r="A38" s="34" t="s">
        <v>329</v>
      </c>
      <c r="B38" s="33">
        <v>7</v>
      </c>
      <c r="C38" s="33"/>
      <c r="D38" s="33">
        <v>7</v>
      </c>
      <c r="E38" s="33"/>
      <c r="F38" s="33">
        <v>8</v>
      </c>
      <c r="G38" s="33"/>
      <c r="H38" s="33"/>
      <c r="I38" s="33"/>
      <c r="J38" s="33">
        <v>5</v>
      </c>
      <c r="K38" s="33">
        <v>6</v>
      </c>
      <c r="L38" s="33">
        <v>8</v>
      </c>
      <c r="M38" s="33"/>
      <c r="N38" s="33">
        <v>8</v>
      </c>
      <c r="O38" s="33">
        <v>8</v>
      </c>
      <c r="P38" s="33">
        <v>8</v>
      </c>
      <c r="Q38" s="33">
        <v>6</v>
      </c>
      <c r="R38" s="33"/>
      <c r="S38" s="33">
        <v>7</v>
      </c>
      <c r="T38" s="33">
        <v>7</v>
      </c>
      <c r="U38" s="33">
        <v>8</v>
      </c>
      <c r="V38" s="33">
        <v>93</v>
      </c>
    </row>
    <row r="39" spans="1:22" x14ac:dyDescent="0.25">
      <c r="A39" s="34" t="s">
        <v>427</v>
      </c>
      <c r="B39" s="33"/>
      <c r="C39" s="33">
        <v>7</v>
      </c>
      <c r="D39" s="33"/>
      <c r="E39" s="33"/>
      <c r="F39" s="33"/>
      <c r="G39" s="33"/>
      <c r="H39" s="33"/>
      <c r="I39" s="33"/>
      <c r="J39" s="33"/>
      <c r="K39" s="33"/>
      <c r="L39" s="33"/>
      <c r="M39" s="33"/>
      <c r="N39" s="33"/>
      <c r="O39" s="33"/>
      <c r="P39" s="33"/>
      <c r="Q39" s="33"/>
      <c r="R39" s="33"/>
      <c r="S39" s="33"/>
      <c r="T39" s="33"/>
      <c r="U39" s="33"/>
      <c r="V39" s="33">
        <v>7</v>
      </c>
    </row>
    <row r="40" spans="1:22" x14ac:dyDescent="0.25">
      <c r="A40" s="34" t="s">
        <v>210</v>
      </c>
      <c r="B40" s="33"/>
      <c r="C40" s="33"/>
      <c r="D40" s="33"/>
      <c r="E40" s="33">
        <v>6</v>
      </c>
      <c r="F40" s="33"/>
      <c r="G40" s="33"/>
      <c r="H40" s="33"/>
      <c r="I40" s="33"/>
      <c r="J40" s="33">
        <v>6</v>
      </c>
      <c r="K40" s="33">
        <v>6</v>
      </c>
      <c r="L40" s="33"/>
      <c r="M40" s="33"/>
      <c r="N40" s="33"/>
      <c r="O40" s="33"/>
      <c r="P40" s="33"/>
      <c r="Q40" s="33"/>
      <c r="R40" s="33"/>
      <c r="S40" s="33"/>
      <c r="T40" s="33"/>
      <c r="U40" s="33"/>
      <c r="V40" s="33">
        <v>18</v>
      </c>
    </row>
    <row r="41" spans="1:22" x14ac:dyDescent="0.25">
      <c r="A41" s="34" t="s">
        <v>392</v>
      </c>
      <c r="B41" s="33">
        <v>6</v>
      </c>
      <c r="C41" s="33"/>
      <c r="D41" s="33"/>
      <c r="E41" s="33"/>
      <c r="F41" s="33"/>
      <c r="G41" s="33"/>
      <c r="H41" s="33"/>
      <c r="I41" s="33"/>
      <c r="J41" s="33"/>
      <c r="K41" s="33"/>
      <c r="L41" s="33"/>
      <c r="M41" s="33"/>
      <c r="N41" s="33"/>
      <c r="O41" s="33">
        <v>8</v>
      </c>
      <c r="P41" s="33">
        <v>8</v>
      </c>
      <c r="Q41" s="33"/>
      <c r="R41" s="33"/>
      <c r="S41" s="33">
        <v>6</v>
      </c>
      <c r="T41" s="33"/>
      <c r="U41" s="33"/>
      <c r="V41" s="33">
        <v>28</v>
      </c>
    </row>
    <row r="42" spans="1:22" x14ac:dyDescent="0.25">
      <c r="A42" s="34" t="s">
        <v>424</v>
      </c>
      <c r="B42" s="33"/>
      <c r="C42" s="33">
        <v>9</v>
      </c>
      <c r="D42" s="33"/>
      <c r="E42" s="33"/>
      <c r="F42" s="33"/>
      <c r="G42" s="33"/>
      <c r="H42" s="33"/>
      <c r="I42" s="33"/>
      <c r="J42" s="33"/>
      <c r="K42" s="33"/>
      <c r="L42" s="33"/>
      <c r="M42" s="33"/>
      <c r="N42" s="33"/>
      <c r="O42" s="33"/>
      <c r="P42" s="33"/>
      <c r="Q42" s="33"/>
      <c r="R42" s="33"/>
      <c r="S42" s="33"/>
      <c r="T42" s="33"/>
      <c r="U42" s="33"/>
      <c r="V42" s="33">
        <v>9</v>
      </c>
    </row>
    <row r="43" spans="1:22" x14ac:dyDescent="0.25">
      <c r="A43" s="34" t="s">
        <v>446</v>
      </c>
      <c r="B43" s="33"/>
      <c r="C43" s="33"/>
      <c r="D43" s="33"/>
      <c r="E43" s="33"/>
      <c r="F43" s="33"/>
      <c r="G43" s="33"/>
      <c r="H43" s="33"/>
      <c r="I43" s="33"/>
      <c r="J43" s="33"/>
      <c r="K43" s="33"/>
      <c r="L43" s="33">
        <v>7</v>
      </c>
      <c r="M43" s="33"/>
      <c r="N43" s="33"/>
      <c r="O43" s="33"/>
      <c r="P43" s="33"/>
      <c r="Q43" s="33"/>
      <c r="R43" s="33"/>
      <c r="S43" s="33"/>
      <c r="T43" s="33"/>
      <c r="U43" s="33">
        <v>7</v>
      </c>
      <c r="V43" s="33">
        <v>14</v>
      </c>
    </row>
    <row r="44" spans="1:22" x14ac:dyDescent="0.25">
      <c r="A44" s="34" t="s">
        <v>443</v>
      </c>
      <c r="B44" s="33"/>
      <c r="C44" s="33"/>
      <c r="D44" s="33"/>
      <c r="E44" s="33"/>
      <c r="F44" s="33"/>
      <c r="G44" s="33"/>
      <c r="H44" s="33"/>
      <c r="I44" s="33"/>
      <c r="J44" s="33"/>
      <c r="K44" s="33"/>
      <c r="L44" s="33">
        <v>7</v>
      </c>
      <c r="M44" s="33"/>
      <c r="N44" s="33"/>
      <c r="O44" s="33"/>
      <c r="P44" s="33"/>
      <c r="Q44" s="33"/>
      <c r="R44" s="33"/>
      <c r="S44" s="33"/>
      <c r="T44" s="33"/>
      <c r="U44" s="33">
        <v>7</v>
      </c>
      <c r="V44" s="33">
        <v>14</v>
      </c>
    </row>
    <row r="45" spans="1:22" x14ac:dyDescent="0.25">
      <c r="A45" s="34" t="s">
        <v>417</v>
      </c>
      <c r="B45" s="33"/>
      <c r="C45" s="33"/>
      <c r="D45" s="33"/>
      <c r="E45" s="33">
        <v>6</v>
      </c>
      <c r="F45" s="33"/>
      <c r="G45" s="33"/>
      <c r="H45" s="33"/>
      <c r="I45" s="33"/>
      <c r="J45" s="33"/>
      <c r="K45" s="33"/>
      <c r="L45" s="33"/>
      <c r="M45" s="33"/>
      <c r="N45" s="33"/>
      <c r="O45" s="33"/>
      <c r="P45" s="33"/>
      <c r="Q45" s="33"/>
      <c r="R45" s="33"/>
      <c r="S45" s="33"/>
      <c r="T45" s="33"/>
      <c r="U45" s="33"/>
      <c r="V45" s="33">
        <v>6</v>
      </c>
    </row>
    <row r="46" spans="1:22" x14ac:dyDescent="0.25">
      <c r="A46" s="34" t="s">
        <v>529</v>
      </c>
      <c r="B46" s="33">
        <v>74</v>
      </c>
      <c r="C46" s="33">
        <v>47</v>
      </c>
      <c r="D46" s="33">
        <v>54</v>
      </c>
      <c r="E46" s="33">
        <v>39</v>
      </c>
      <c r="F46" s="33">
        <v>47</v>
      </c>
      <c r="G46" s="33">
        <v>59</v>
      </c>
      <c r="H46" s="33">
        <v>53</v>
      </c>
      <c r="I46" s="33">
        <v>15</v>
      </c>
      <c r="J46" s="33">
        <v>51</v>
      </c>
      <c r="K46" s="33">
        <v>62</v>
      </c>
      <c r="L46" s="33">
        <v>51</v>
      </c>
      <c r="M46" s="33">
        <v>33</v>
      </c>
      <c r="N46" s="33">
        <v>46</v>
      </c>
      <c r="O46" s="33">
        <v>68</v>
      </c>
      <c r="P46" s="33">
        <v>64</v>
      </c>
      <c r="Q46" s="33">
        <v>66</v>
      </c>
      <c r="R46" s="33">
        <v>44</v>
      </c>
      <c r="S46" s="33">
        <v>74</v>
      </c>
      <c r="T46" s="33">
        <v>54</v>
      </c>
      <c r="U46" s="33">
        <v>51</v>
      </c>
      <c r="V46" s="33">
        <v>1052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zoomScale="70" zoomScaleNormal="70" workbookViewId="0">
      <pane xSplit="1" ySplit="7" topLeftCell="B8" activePane="bottomRight" state="frozen"/>
      <selection pane="topRight" activeCell="B1" sqref="B1"/>
      <selection pane="bottomLeft" activeCell="A6" sqref="A6"/>
      <selection pane="bottomRight" activeCell="B2" sqref="B2"/>
    </sheetView>
  </sheetViews>
  <sheetFormatPr defaultRowHeight="15" x14ac:dyDescent="0.25"/>
  <cols>
    <col min="1" max="1" width="36.7109375" customWidth="1"/>
    <col min="2" max="32" width="25.7109375" customWidth="1"/>
  </cols>
  <sheetData>
    <row r="1" spans="1:32" s="40" customFormat="1" ht="24.95" customHeight="1" x14ac:dyDescent="0.3"/>
    <row r="2" spans="1:32" s="40" customFormat="1" ht="75" x14ac:dyDescent="0.3">
      <c r="A2" s="54" t="s">
        <v>531</v>
      </c>
    </row>
    <row r="3" spans="1:32" s="40" customFormat="1" ht="24.95" customHeight="1" x14ac:dyDescent="0.3"/>
    <row r="4" spans="1:32" x14ac:dyDescent="0.25">
      <c r="A4" s="31" t="s">
        <v>30</v>
      </c>
      <c r="B4" s="35" t="s">
        <v>32</v>
      </c>
      <c r="C4" s="30"/>
    </row>
    <row r="5" spans="1:32" x14ac:dyDescent="0.25">
      <c r="A5" s="30"/>
      <c r="B5" s="30"/>
      <c r="C5" s="30"/>
    </row>
    <row r="6" spans="1:32" x14ac:dyDescent="0.25">
      <c r="A6" s="31" t="s">
        <v>143</v>
      </c>
      <c r="B6" s="41" t="s">
        <v>527</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s="80" customFormat="1" ht="140.25" x14ac:dyDescent="0.25">
      <c r="A7" s="78" t="s">
        <v>528</v>
      </c>
      <c r="B7" s="76" t="s">
        <v>116</v>
      </c>
      <c r="C7" s="76" t="s">
        <v>26</v>
      </c>
      <c r="D7" s="76" t="s">
        <v>145</v>
      </c>
      <c r="E7" s="76" t="s">
        <v>25</v>
      </c>
      <c r="F7" s="76" t="s">
        <v>28</v>
      </c>
      <c r="G7" s="76" t="s">
        <v>100</v>
      </c>
      <c r="H7" s="76" t="s">
        <v>15</v>
      </c>
      <c r="I7" s="76" t="s">
        <v>16</v>
      </c>
      <c r="J7" s="76" t="s">
        <v>93</v>
      </c>
      <c r="K7" s="76" t="s">
        <v>55</v>
      </c>
      <c r="L7" s="76" t="s">
        <v>57</v>
      </c>
      <c r="M7" s="76" t="s">
        <v>19</v>
      </c>
      <c r="N7" s="76" t="s">
        <v>58</v>
      </c>
      <c r="O7" s="76" t="s">
        <v>20</v>
      </c>
      <c r="P7" s="76" t="s">
        <v>59</v>
      </c>
      <c r="Q7" s="76" t="s">
        <v>60</v>
      </c>
      <c r="R7" s="76" t="s">
        <v>22</v>
      </c>
      <c r="S7" s="76" t="s">
        <v>23</v>
      </c>
      <c r="T7" s="76" t="s">
        <v>27</v>
      </c>
      <c r="U7" s="76" t="s">
        <v>61</v>
      </c>
      <c r="V7" s="76" t="s">
        <v>62</v>
      </c>
      <c r="W7" s="76" t="s">
        <v>77</v>
      </c>
      <c r="X7" s="76" t="s">
        <v>78</v>
      </c>
      <c r="Y7" s="76" t="s">
        <v>64</v>
      </c>
      <c r="Z7" s="76" t="s">
        <v>79</v>
      </c>
      <c r="AA7" s="76" t="s">
        <v>68</v>
      </c>
      <c r="AB7" s="76" t="s">
        <v>70</v>
      </c>
      <c r="AC7" s="76" t="s">
        <v>73</v>
      </c>
      <c r="AD7" s="76" t="s">
        <v>74</v>
      </c>
      <c r="AE7" s="76" t="s">
        <v>75</v>
      </c>
      <c r="AF7" s="76" t="s">
        <v>529</v>
      </c>
    </row>
    <row r="8" spans="1:32" x14ac:dyDescent="0.25">
      <c r="A8" s="34" t="s">
        <v>179</v>
      </c>
      <c r="B8" s="33">
        <v>14</v>
      </c>
      <c r="C8" s="33">
        <v>9</v>
      </c>
      <c r="D8" s="33">
        <v>12</v>
      </c>
      <c r="E8" s="33">
        <v>15</v>
      </c>
      <c r="F8" s="33">
        <v>10</v>
      </c>
      <c r="G8" s="33">
        <v>14</v>
      </c>
      <c r="H8" s="33">
        <v>10</v>
      </c>
      <c r="I8" s="33">
        <v>11</v>
      </c>
      <c r="J8" s="33">
        <v>6</v>
      </c>
      <c r="K8" s="33"/>
      <c r="L8" s="33"/>
      <c r="M8" s="33">
        <v>12</v>
      </c>
      <c r="N8" s="33">
        <v>13</v>
      </c>
      <c r="O8" s="33">
        <v>20</v>
      </c>
      <c r="P8" s="33">
        <v>12</v>
      </c>
      <c r="Q8" s="33">
        <v>14</v>
      </c>
      <c r="R8" s="33">
        <v>10</v>
      </c>
      <c r="S8" s="33">
        <v>10</v>
      </c>
      <c r="T8" s="33">
        <v>7</v>
      </c>
      <c r="U8" s="33">
        <v>7</v>
      </c>
      <c r="V8" s="33">
        <v>16</v>
      </c>
      <c r="W8" s="33">
        <v>15</v>
      </c>
      <c r="X8" s="33">
        <v>13</v>
      </c>
      <c r="Y8" s="33"/>
      <c r="Z8" s="33"/>
      <c r="AA8" s="33"/>
      <c r="AB8" s="33"/>
      <c r="AC8" s="33">
        <v>14</v>
      </c>
      <c r="AD8" s="33">
        <v>12</v>
      </c>
      <c r="AE8" s="33">
        <v>7</v>
      </c>
      <c r="AF8" s="33">
        <v>283</v>
      </c>
    </row>
    <row r="9" spans="1:32" x14ac:dyDescent="0.25">
      <c r="A9" s="34" t="s">
        <v>172</v>
      </c>
      <c r="B9" s="33">
        <v>22</v>
      </c>
      <c r="C9" s="33">
        <v>9</v>
      </c>
      <c r="D9" s="33">
        <v>22</v>
      </c>
      <c r="E9" s="33">
        <v>16</v>
      </c>
      <c r="F9" s="33">
        <v>6</v>
      </c>
      <c r="G9" s="33">
        <v>13</v>
      </c>
      <c r="H9" s="33"/>
      <c r="I9" s="33"/>
      <c r="J9" s="33">
        <v>17</v>
      </c>
      <c r="K9" s="33">
        <v>6</v>
      </c>
      <c r="L9" s="33"/>
      <c r="M9" s="33"/>
      <c r="N9" s="33"/>
      <c r="O9" s="33"/>
      <c r="P9" s="33">
        <v>5</v>
      </c>
      <c r="Q9" s="33"/>
      <c r="R9" s="33">
        <v>5</v>
      </c>
      <c r="S9" s="33">
        <v>5</v>
      </c>
      <c r="T9" s="33">
        <v>5</v>
      </c>
      <c r="U9" s="33">
        <v>6</v>
      </c>
      <c r="V9" s="33">
        <v>7</v>
      </c>
      <c r="W9" s="33">
        <v>7</v>
      </c>
      <c r="X9" s="33">
        <v>6</v>
      </c>
      <c r="Y9" s="33"/>
      <c r="Z9" s="33">
        <v>5</v>
      </c>
      <c r="AA9" s="33">
        <v>6</v>
      </c>
      <c r="AB9" s="33"/>
      <c r="AC9" s="33">
        <v>22</v>
      </c>
      <c r="AD9" s="33">
        <v>22</v>
      </c>
      <c r="AE9" s="33">
        <v>5</v>
      </c>
      <c r="AF9" s="33">
        <v>217</v>
      </c>
    </row>
    <row r="10" spans="1:32" x14ac:dyDescent="0.25">
      <c r="A10" s="34" t="s">
        <v>199</v>
      </c>
      <c r="B10" s="33">
        <v>6</v>
      </c>
      <c r="C10" s="33">
        <v>6</v>
      </c>
      <c r="D10" s="33">
        <v>6</v>
      </c>
      <c r="E10" s="33">
        <v>7</v>
      </c>
      <c r="F10" s="33">
        <v>6</v>
      </c>
      <c r="G10" s="33"/>
      <c r="H10" s="33">
        <v>11</v>
      </c>
      <c r="I10" s="33">
        <v>10</v>
      </c>
      <c r="J10" s="33">
        <v>11</v>
      </c>
      <c r="K10" s="33">
        <v>8</v>
      </c>
      <c r="L10" s="33">
        <v>6</v>
      </c>
      <c r="M10" s="33">
        <v>6</v>
      </c>
      <c r="N10" s="33">
        <v>6</v>
      </c>
      <c r="O10" s="33"/>
      <c r="P10" s="33">
        <v>7</v>
      </c>
      <c r="Q10" s="33"/>
      <c r="R10" s="33">
        <v>5</v>
      </c>
      <c r="S10" s="33">
        <v>5</v>
      </c>
      <c r="T10" s="33">
        <v>9</v>
      </c>
      <c r="U10" s="33">
        <v>7</v>
      </c>
      <c r="V10" s="33">
        <v>7</v>
      </c>
      <c r="W10" s="33">
        <v>6</v>
      </c>
      <c r="X10" s="33">
        <v>6</v>
      </c>
      <c r="Y10" s="33">
        <v>5</v>
      </c>
      <c r="Z10" s="33">
        <v>5</v>
      </c>
      <c r="AA10" s="33">
        <v>16</v>
      </c>
      <c r="AB10" s="33">
        <v>6</v>
      </c>
      <c r="AC10" s="33">
        <v>6</v>
      </c>
      <c r="AD10" s="33">
        <v>6</v>
      </c>
      <c r="AE10" s="33">
        <v>9</v>
      </c>
      <c r="AF10" s="33">
        <v>194</v>
      </c>
    </row>
    <row r="11" spans="1:32" x14ac:dyDescent="0.25">
      <c r="A11" s="34" t="s">
        <v>166</v>
      </c>
      <c r="B11" s="33">
        <v>7</v>
      </c>
      <c r="C11" s="33">
        <v>7</v>
      </c>
      <c r="D11" s="33">
        <v>6</v>
      </c>
      <c r="E11" s="33">
        <v>8</v>
      </c>
      <c r="F11" s="33">
        <v>6</v>
      </c>
      <c r="G11" s="33">
        <v>5</v>
      </c>
      <c r="H11" s="33">
        <v>8</v>
      </c>
      <c r="I11" s="33">
        <v>6</v>
      </c>
      <c r="J11" s="33"/>
      <c r="K11" s="33">
        <v>6</v>
      </c>
      <c r="L11" s="33">
        <v>7</v>
      </c>
      <c r="M11" s="33">
        <v>7</v>
      </c>
      <c r="N11" s="33">
        <v>7</v>
      </c>
      <c r="O11" s="33"/>
      <c r="P11" s="33">
        <v>6</v>
      </c>
      <c r="Q11" s="33">
        <v>6</v>
      </c>
      <c r="R11" s="33">
        <v>5</v>
      </c>
      <c r="S11" s="33">
        <v>5</v>
      </c>
      <c r="T11" s="33">
        <v>8</v>
      </c>
      <c r="U11" s="33">
        <v>6</v>
      </c>
      <c r="V11" s="33">
        <v>8</v>
      </c>
      <c r="W11" s="33">
        <v>8</v>
      </c>
      <c r="X11" s="33">
        <v>7</v>
      </c>
      <c r="Y11" s="33">
        <v>5</v>
      </c>
      <c r="Z11" s="33"/>
      <c r="AA11" s="33">
        <v>6</v>
      </c>
      <c r="AB11" s="33">
        <v>7</v>
      </c>
      <c r="AC11" s="33">
        <v>7</v>
      </c>
      <c r="AD11" s="33">
        <v>6</v>
      </c>
      <c r="AE11" s="33">
        <v>8</v>
      </c>
      <c r="AF11" s="33">
        <v>178</v>
      </c>
    </row>
    <row r="12" spans="1:32" x14ac:dyDescent="0.25">
      <c r="A12" s="34" t="s">
        <v>251</v>
      </c>
      <c r="B12" s="33">
        <v>7</v>
      </c>
      <c r="C12" s="33"/>
      <c r="D12" s="33">
        <v>7</v>
      </c>
      <c r="E12" s="33">
        <v>7</v>
      </c>
      <c r="F12" s="33">
        <v>8</v>
      </c>
      <c r="G12" s="33"/>
      <c r="H12" s="33"/>
      <c r="I12" s="33"/>
      <c r="J12" s="33">
        <v>7</v>
      </c>
      <c r="K12" s="33">
        <v>7</v>
      </c>
      <c r="L12" s="33"/>
      <c r="M12" s="33"/>
      <c r="N12" s="33"/>
      <c r="O12" s="33"/>
      <c r="P12" s="33">
        <v>5</v>
      </c>
      <c r="Q12" s="33"/>
      <c r="R12" s="33">
        <v>5</v>
      </c>
      <c r="S12" s="33">
        <v>6</v>
      </c>
      <c r="T12" s="33">
        <v>8</v>
      </c>
      <c r="U12" s="33"/>
      <c r="V12" s="33">
        <v>8</v>
      </c>
      <c r="W12" s="33">
        <v>8</v>
      </c>
      <c r="X12" s="33">
        <v>8</v>
      </c>
      <c r="Y12" s="33"/>
      <c r="Z12" s="33"/>
      <c r="AA12" s="33">
        <v>6</v>
      </c>
      <c r="AB12" s="33"/>
      <c r="AC12" s="33">
        <v>7</v>
      </c>
      <c r="AD12" s="33">
        <v>7</v>
      </c>
      <c r="AE12" s="33">
        <v>8</v>
      </c>
      <c r="AF12" s="33">
        <v>119</v>
      </c>
    </row>
    <row r="13" spans="1:32" x14ac:dyDescent="0.25">
      <c r="A13" s="34" t="s">
        <v>209</v>
      </c>
      <c r="B13" s="33">
        <v>6</v>
      </c>
      <c r="C13" s="33">
        <v>7</v>
      </c>
      <c r="D13" s="33"/>
      <c r="E13" s="33">
        <v>6</v>
      </c>
      <c r="F13" s="33"/>
      <c r="G13" s="33"/>
      <c r="H13" s="33">
        <v>5</v>
      </c>
      <c r="I13" s="33">
        <v>6</v>
      </c>
      <c r="J13" s="33"/>
      <c r="K13" s="33"/>
      <c r="L13" s="33"/>
      <c r="M13" s="33"/>
      <c r="N13" s="33"/>
      <c r="O13" s="33">
        <v>6</v>
      </c>
      <c r="P13" s="33">
        <v>6</v>
      </c>
      <c r="Q13" s="33">
        <v>7</v>
      </c>
      <c r="R13" s="33">
        <v>6</v>
      </c>
      <c r="S13" s="33">
        <v>6</v>
      </c>
      <c r="T13" s="33">
        <v>7</v>
      </c>
      <c r="U13" s="33"/>
      <c r="V13" s="33"/>
      <c r="W13" s="33">
        <v>8</v>
      </c>
      <c r="X13" s="33">
        <v>8</v>
      </c>
      <c r="Y13" s="33"/>
      <c r="Z13" s="33"/>
      <c r="AA13" s="33"/>
      <c r="AB13" s="33"/>
      <c r="AC13" s="33">
        <v>6</v>
      </c>
      <c r="AD13" s="33"/>
      <c r="AE13" s="33">
        <v>7</v>
      </c>
      <c r="AF13" s="33">
        <v>97</v>
      </c>
    </row>
    <row r="14" spans="1:32" x14ac:dyDescent="0.25">
      <c r="A14" s="34" t="s">
        <v>232</v>
      </c>
      <c r="B14" s="33">
        <v>8</v>
      </c>
      <c r="C14" s="33"/>
      <c r="D14" s="33"/>
      <c r="E14" s="33">
        <v>8</v>
      </c>
      <c r="F14" s="33">
        <v>6</v>
      </c>
      <c r="G14" s="33"/>
      <c r="H14" s="33"/>
      <c r="I14" s="33">
        <v>11</v>
      </c>
      <c r="J14" s="33">
        <v>9</v>
      </c>
      <c r="K14" s="33">
        <v>5</v>
      </c>
      <c r="L14" s="33">
        <v>6</v>
      </c>
      <c r="M14" s="33"/>
      <c r="N14" s="33"/>
      <c r="O14" s="33"/>
      <c r="P14" s="33"/>
      <c r="Q14" s="33"/>
      <c r="R14" s="33">
        <v>5</v>
      </c>
      <c r="S14" s="33">
        <v>5</v>
      </c>
      <c r="T14" s="33"/>
      <c r="U14" s="33"/>
      <c r="V14" s="33"/>
      <c r="W14" s="33">
        <v>7</v>
      </c>
      <c r="X14" s="33">
        <v>7</v>
      </c>
      <c r="Y14" s="33"/>
      <c r="Z14" s="33"/>
      <c r="AA14" s="33">
        <v>5</v>
      </c>
      <c r="AB14" s="33">
        <v>6</v>
      </c>
      <c r="AC14" s="33">
        <v>8</v>
      </c>
      <c r="AD14" s="33"/>
      <c r="AE14" s="33"/>
      <c r="AF14" s="33">
        <v>96</v>
      </c>
    </row>
    <row r="15" spans="1:32" x14ac:dyDescent="0.25">
      <c r="A15" s="34" t="s">
        <v>183</v>
      </c>
      <c r="B15" s="33"/>
      <c r="C15" s="33">
        <v>9</v>
      </c>
      <c r="D15" s="33"/>
      <c r="E15" s="33">
        <v>6</v>
      </c>
      <c r="F15" s="33"/>
      <c r="G15" s="33">
        <v>6</v>
      </c>
      <c r="H15" s="33"/>
      <c r="I15" s="33"/>
      <c r="J15" s="33">
        <v>7</v>
      </c>
      <c r="K15" s="33">
        <v>6</v>
      </c>
      <c r="L15" s="33"/>
      <c r="M15" s="33"/>
      <c r="N15" s="33">
        <v>8</v>
      </c>
      <c r="O15" s="33">
        <v>8</v>
      </c>
      <c r="P15" s="33">
        <v>9</v>
      </c>
      <c r="Q15" s="33"/>
      <c r="R15" s="33"/>
      <c r="S15" s="33"/>
      <c r="T15" s="33"/>
      <c r="U15" s="33"/>
      <c r="V15" s="33"/>
      <c r="W15" s="33">
        <v>9</v>
      </c>
      <c r="X15" s="33">
        <v>9</v>
      </c>
      <c r="Y15" s="33"/>
      <c r="Z15" s="33"/>
      <c r="AA15" s="33">
        <v>6</v>
      </c>
      <c r="AB15" s="33"/>
      <c r="AC15" s="33"/>
      <c r="AD15" s="33"/>
      <c r="AE15" s="33"/>
      <c r="AF15" s="33">
        <v>83</v>
      </c>
    </row>
    <row r="16" spans="1:32" x14ac:dyDescent="0.25">
      <c r="A16" s="34" t="s">
        <v>195</v>
      </c>
      <c r="B16" s="33">
        <v>5</v>
      </c>
      <c r="C16" s="33"/>
      <c r="D16" s="33">
        <v>5</v>
      </c>
      <c r="E16" s="33"/>
      <c r="F16" s="33"/>
      <c r="G16" s="33"/>
      <c r="H16" s="33">
        <v>7</v>
      </c>
      <c r="I16" s="33">
        <v>6</v>
      </c>
      <c r="J16" s="33"/>
      <c r="K16" s="33">
        <v>6</v>
      </c>
      <c r="L16" s="33"/>
      <c r="M16" s="33"/>
      <c r="N16" s="33"/>
      <c r="O16" s="33"/>
      <c r="P16" s="33">
        <v>7</v>
      </c>
      <c r="Q16" s="33"/>
      <c r="R16" s="33">
        <v>5</v>
      </c>
      <c r="S16" s="33">
        <v>5</v>
      </c>
      <c r="T16" s="33"/>
      <c r="U16" s="33"/>
      <c r="V16" s="33"/>
      <c r="W16" s="33"/>
      <c r="X16" s="33"/>
      <c r="Y16" s="33"/>
      <c r="Z16" s="33"/>
      <c r="AA16" s="33">
        <v>6</v>
      </c>
      <c r="AB16" s="33"/>
      <c r="AC16" s="33">
        <v>5</v>
      </c>
      <c r="AD16" s="33">
        <v>5</v>
      </c>
      <c r="AE16" s="33"/>
      <c r="AF16" s="33">
        <v>62</v>
      </c>
    </row>
    <row r="17" spans="1:32" x14ac:dyDescent="0.25">
      <c r="A17" s="34" t="s">
        <v>212</v>
      </c>
      <c r="B17" s="33"/>
      <c r="C17" s="33"/>
      <c r="D17" s="33"/>
      <c r="E17" s="33"/>
      <c r="F17" s="33"/>
      <c r="G17" s="33"/>
      <c r="H17" s="33">
        <v>21</v>
      </c>
      <c r="I17" s="33"/>
      <c r="J17" s="33"/>
      <c r="K17" s="33"/>
      <c r="L17" s="33">
        <v>7</v>
      </c>
      <c r="M17" s="33">
        <v>7</v>
      </c>
      <c r="N17" s="33">
        <v>7</v>
      </c>
      <c r="O17" s="33"/>
      <c r="P17" s="33">
        <v>7</v>
      </c>
      <c r="Q17" s="33"/>
      <c r="R17" s="33"/>
      <c r="S17" s="33">
        <v>5</v>
      </c>
      <c r="T17" s="33"/>
      <c r="U17" s="33"/>
      <c r="V17" s="33"/>
      <c r="W17" s="33"/>
      <c r="X17" s="33"/>
      <c r="Y17" s="33"/>
      <c r="Z17" s="33"/>
      <c r="AA17" s="33"/>
      <c r="AB17" s="33"/>
      <c r="AC17" s="33"/>
      <c r="AD17" s="33"/>
      <c r="AE17" s="33"/>
      <c r="AF17" s="33">
        <v>54</v>
      </c>
    </row>
    <row r="18" spans="1:32" x14ac:dyDescent="0.25">
      <c r="A18" s="34" t="s">
        <v>235</v>
      </c>
      <c r="B18" s="33">
        <v>5</v>
      </c>
      <c r="C18" s="33"/>
      <c r="D18" s="33">
        <v>5</v>
      </c>
      <c r="E18" s="33"/>
      <c r="F18" s="33"/>
      <c r="G18" s="33"/>
      <c r="H18" s="33"/>
      <c r="I18" s="33">
        <v>5</v>
      </c>
      <c r="J18" s="33">
        <v>6</v>
      </c>
      <c r="K18" s="33">
        <v>5</v>
      </c>
      <c r="L18" s="33"/>
      <c r="M18" s="33"/>
      <c r="N18" s="33"/>
      <c r="O18" s="33"/>
      <c r="P18" s="33"/>
      <c r="Q18" s="33">
        <v>6</v>
      </c>
      <c r="R18" s="33"/>
      <c r="S18" s="33">
        <v>5</v>
      </c>
      <c r="T18" s="33"/>
      <c r="U18" s="33"/>
      <c r="V18" s="33"/>
      <c r="W18" s="33"/>
      <c r="X18" s="33"/>
      <c r="Y18" s="33"/>
      <c r="Z18" s="33"/>
      <c r="AA18" s="33">
        <v>5</v>
      </c>
      <c r="AB18" s="33"/>
      <c r="AC18" s="33">
        <v>5</v>
      </c>
      <c r="AD18" s="33">
        <v>5</v>
      </c>
      <c r="AE18" s="33"/>
      <c r="AF18" s="33">
        <v>52</v>
      </c>
    </row>
    <row r="19" spans="1:32" x14ac:dyDescent="0.25">
      <c r="A19" s="34" t="s">
        <v>188</v>
      </c>
      <c r="B19" s="33">
        <v>7</v>
      </c>
      <c r="C19" s="33"/>
      <c r="D19" s="33"/>
      <c r="E19" s="33"/>
      <c r="F19" s="33">
        <v>5</v>
      </c>
      <c r="G19" s="33">
        <v>6</v>
      </c>
      <c r="H19" s="33"/>
      <c r="I19" s="33"/>
      <c r="J19" s="33"/>
      <c r="K19" s="33"/>
      <c r="L19" s="33"/>
      <c r="M19" s="33"/>
      <c r="N19" s="33"/>
      <c r="O19" s="33"/>
      <c r="P19" s="33"/>
      <c r="Q19" s="33"/>
      <c r="R19" s="33"/>
      <c r="S19" s="33"/>
      <c r="T19" s="33">
        <v>7</v>
      </c>
      <c r="U19" s="33">
        <v>7</v>
      </c>
      <c r="V19" s="33"/>
      <c r="W19" s="33"/>
      <c r="X19" s="33"/>
      <c r="Y19" s="33"/>
      <c r="Z19" s="33"/>
      <c r="AA19" s="33"/>
      <c r="AB19" s="33"/>
      <c r="AC19" s="33">
        <v>7</v>
      </c>
      <c r="AD19" s="33"/>
      <c r="AE19" s="33">
        <v>7</v>
      </c>
      <c r="AF19" s="33">
        <v>46</v>
      </c>
    </row>
    <row r="20" spans="1:32" x14ac:dyDescent="0.25">
      <c r="A20" s="34" t="s">
        <v>279</v>
      </c>
      <c r="B20" s="33"/>
      <c r="C20" s="33"/>
      <c r="D20" s="33"/>
      <c r="E20" s="33"/>
      <c r="F20" s="33"/>
      <c r="G20" s="33"/>
      <c r="H20" s="33"/>
      <c r="I20" s="33"/>
      <c r="J20" s="33"/>
      <c r="K20" s="33">
        <v>5</v>
      </c>
      <c r="L20" s="33">
        <v>6</v>
      </c>
      <c r="M20" s="33"/>
      <c r="N20" s="33"/>
      <c r="O20" s="33"/>
      <c r="P20" s="33">
        <v>7</v>
      </c>
      <c r="Q20" s="33"/>
      <c r="R20" s="33">
        <v>5</v>
      </c>
      <c r="S20" s="33">
        <v>5</v>
      </c>
      <c r="T20" s="33"/>
      <c r="U20" s="33"/>
      <c r="V20" s="33"/>
      <c r="W20" s="33"/>
      <c r="X20" s="33"/>
      <c r="Y20" s="33"/>
      <c r="Z20" s="33"/>
      <c r="AA20" s="33">
        <v>5</v>
      </c>
      <c r="AB20" s="33">
        <v>6</v>
      </c>
      <c r="AC20" s="33"/>
      <c r="AD20" s="33"/>
      <c r="AE20" s="33"/>
      <c r="AF20" s="33">
        <v>39</v>
      </c>
    </row>
    <row r="21" spans="1:32" x14ac:dyDescent="0.25">
      <c r="A21" s="34" t="s">
        <v>202</v>
      </c>
      <c r="B21" s="33"/>
      <c r="C21" s="33"/>
      <c r="D21" s="33"/>
      <c r="E21" s="33"/>
      <c r="F21" s="33"/>
      <c r="G21" s="33"/>
      <c r="H21" s="33">
        <v>8</v>
      </c>
      <c r="I21" s="33"/>
      <c r="J21" s="33"/>
      <c r="K21" s="33"/>
      <c r="L21" s="33">
        <v>14</v>
      </c>
      <c r="M21" s="33"/>
      <c r="N21" s="33"/>
      <c r="O21" s="33"/>
      <c r="P21" s="33"/>
      <c r="Q21" s="33"/>
      <c r="R21" s="33"/>
      <c r="S21" s="33"/>
      <c r="T21" s="33"/>
      <c r="U21" s="33"/>
      <c r="V21" s="33"/>
      <c r="W21" s="33"/>
      <c r="X21" s="33"/>
      <c r="Y21" s="33"/>
      <c r="Z21" s="33"/>
      <c r="AA21" s="33"/>
      <c r="AB21" s="33">
        <v>12</v>
      </c>
      <c r="AC21" s="33"/>
      <c r="AD21" s="33"/>
      <c r="AE21" s="33"/>
      <c r="AF21" s="33">
        <v>34</v>
      </c>
    </row>
    <row r="22" spans="1:32" x14ac:dyDescent="0.25">
      <c r="A22" s="34" t="s">
        <v>259</v>
      </c>
      <c r="B22" s="33"/>
      <c r="C22" s="33"/>
      <c r="D22" s="33"/>
      <c r="E22" s="33"/>
      <c r="F22" s="33"/>
      <c r="G22" s="33"/>
      <c r="H22" s="33"/>
      <c r="I22" s="33"/>
      <c r="J22" s="33">
        <v>8</v>
      </c>
      <c r="K22" s="33">
        <v>5</v>
      </c>
      <c r="L22" s="33">
        <v>6</v>
      </c>
      <c r="M22" s="33"/>
      <c r="N22" s="33"/>
      <c r="O22" s="33"/>
      <c r="P22" s="33"/>
      <c r="Q22" s="33"/>
      <c r="R22" s="33"/>
      <c r="S22" s="33"/>
      <c r="T22" s="33"/>
      <c r="U22" s="33"/>
      <c r="V22" s="33"/>
      <c r="W22" s="33"/>
      <c r="X22" s="33"/>
      <c r="Y22" s="33"/>
      <c r="Z22" s="33"/>
      <c r="AA22" s="33">
        <v>5</v>
      </c>
      <c r="AB22" s="33">
        <v>6</v>
      </c>
      <c r="AC22" s="33"/>
      <c r="AD22" s="33"/>
      <c r="AE22" s="33"/>
      <c r="AF22" s="33">
        <v>30</v>
      </c>
    </row>
    <row r="23" spans="1:32" x14ac:dyDescent="0.25">
      <c r="A23" s="34" t="s">
        <v>529</v>
      </c>
      <c r="B23" s="33">
        <v>87</v>
      </c>
      <c r="C23" s="33">
        <v>47</v>
      </c>
      <c r="D23" s="33">
        <v>63</v>
      </c>
      <c r="E23" s="33">
        <v>73</v>
      </c>
      <c r="F23" s="33">
        <v>47</v>
      </c>
      <c r="G23" s="33">
        <v>44</v>
      </c>
      <c r="H23" s="33">
        <v>70</v>
      </c>
      <c r="I23" s="33">
        <v>55</v>
      </c>
      <c r="J23" s="33">
        <v>71</v>
      </c>
      <c r="K23" s="33">
        <v>59</v>
      </c>
      <c r="L23" s="33">
        <v>52</v>
      </c>
      <c r="M23" s="33">
        <v>32</v>
      </c>
      <c r="N23" s="33">
        <v>41</v>
      </c>
      <c r="O23" s="33">
        <v>34</v>
      </c>
      <c r="P23" s="33">
        <v>71</v>
      </c>
      <c r="Q23" s="33">
        <v>33</v>
      </c>
      <c r="R23" s="33">
        <v>51</v>
      </c>
      <c r="S23" s="33">
        <v>62</v>
      </c>
      <c r="T23" s="33">
        <v>51</v>
      </c>
      <c r="U23" s="33">
        <v>33</v>
      </c>
      <c r="V23" s="33">
        <v>46</v>
      </c>
      <c r="W23" s="33">
        <v>68</v>
      </c>
      <c r="X23" s="33">
        <v>64</v>
      </c>
      <c r="Y23" s="33">
        <v>10</v>
      </c>
      <c r="Z23" s="33">
        <v>10</v>
      </c>
      <c r="AA23" s="33">
        <v>66</v>
      </c>
      <c r="AB23" s="33">
        <v>43</v>
      </c>
      <c r="AC23" s="33">
        <v>87</v>
      </c>
      <c r="AD23" s="33">
        <v>63</v>
      </c>
      <c r="AE23" s="33">
        <v>51</v>
      </c>
      <c r="AF23" s="33">
        <v>1584</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zoomScale="70" zoomScaleNormal="70" workbookViewId="0">
      <pane xSplit="1" ySplit="7" topLeftCell="B8" activePane="bottomRight" state="frozen"/>
      <selection pane="topRight" activeCell="B1" sqref="B1"/>
      <selection pane="bottomLeft" activeCell="A6" sqref="A6"/>
      <selection pane="bottomRight" activeCell="D75" sqref="D75"/>
    </sheetView>
  </sheetViews>
  <sheetFormatPr defaultRowHeight="15" x14ac:dyDescent="0.25"/>
  <cols>
    <col min="1" max="1" width="61.7109375" customWidth="1"/>
    <col min="2" max="32" width="25.7109375" customWidth="1"/>
  </cols>
  <sheetData>
    <row r="1" spans="1:32" s="40" customFormat="1" ht="24.95" customHeight="1" x14ac:dyDescent="0.3"/>
    <row r="2" spans="1:32" s="40" customFormat="1" ht="93.75" x14ac:dyDescent="0.3">
      <c r="A2" s="77" t="s">
        <v>532</v>
      </c>
    </row>
    <row r="3" spans="1:32" s="40" customFormat="1" ht="24.95" customHeight="1" x14ac:dyDescent="0.3"/>
    <row r="4" spans="1:32" x14ac:dyDescent="0.25">
      <c r="A4" s="31" t="s">
        <v>30</v>
      </c>
      <c r="B4" s="35" t="s">
        <v>32</v>
      </c>
      <c r="C4" s="30"/>
    </row>
    <row r="5" spans="1:32" x14ac:dyDescent="0.25">
      <c r="A5" s="30"/>
      <c r="B5" s="30"/>
      <c r="C5" s="30"/>
    </row>
    <row r="6" spans="1:32" x14ac:dyDescent="0.25">
      <c r="A6" s="31" t="s">
        <v>143</v>
      </c>
      <c r="B6" s="41" t="s">
        <v>527</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s="80" customFormat="1" ht="76.5" x14ac:dyDescent="0.25">
      <c r="A7" s="78" t="s">
        <v>528</v>
      </c>
      <c r="B7" s="76" t="s">
        <v>116</v>
      </c>
      <c r="C7" s="76" t="s">
        <v>26</v>
      </c>
      <c r="D7" s="76" t="s">
        <v>145</v>
      </c>
      <c r="E7" s="76" t="s">
        <v>25</v>
      </c>
      <c r="F7" s="76" t="s">
        <v>28</v>
      </c>
      <c r="G7" s="76" t="s">
        <v>100</v>
      </c>
      <c r="H7" s="76" t="s">
        <v>15</v>
      </c>
      <c r="I7" s="76" t="s">
        <v>16</v>
      </c>
      <c r="J7" s="76" t="s">
        <v>93</v>
      </c>
      <c r="K7" s="76" t="s">
        <v>55</v>
      </c>
      <c r="L7" s="76" t="s">
        <v>57</v>
      </c>
      <c r="M7" s="76" t="s">
        <v>19</v>
      </c>
      <c r="N7" s="76" t="s">
        <v>58</v>
      </c>
      <c r="O7" s="76" t="s">
        <v>20</v>
      </c>
      <c r="P7" s="76" t="s">
        <v>59</v>
      </c>
      <c r="Q7" s="76" t="s">
        <v>60</v>
      </c>
      <c r="R7" s="76" t="s">
        <v>22</v>
      </c>
      <c r="S7" s="76" t="s">
        <v>23</v>
      </c>
      <c r="T7" s="76" t="s">
        <v>27</v>
      </c>
      <c r="U7" s="76" t="s">
        <v>61</v>
      </c>
      <c r="V7" s="76" t="s">
        <v>62</v>
      </c>
      <c r="W7" s="76" t="s">
        <v>77</v>
      </c>
      <c r="X7" s="76" t="s">
        <v>78</v>
      </c>
      <c r="Y7" s="76" t="s">
        <v>64</v>
      </c>
      <c r="Z7" s="76" t="s">
        <v>79</v>
      </c>
      <c r="AA7" s="76" t="s">
        <v>68</v>
      </c>
      <c r="AB7" s="76" t="s">
        <v>70</v>
      </c>
      <c r="AC7" s="76" t="s">
        <v>73</v>
      </c>
      <c r="AD7" s="76" t="s">
        <v>74</v>
      </c>
      <c r="AE7" s="76" t="s">
        <v>75</v>
      </c>
      <c r="AF7" s="76" t="s">
        <v>529</v>
      </c>
    </row>
    <row r="8" spans="1:32" x14ac:dyDescent="0.25">
      <c r="A8" s="34" t="s">
        <v>297</v>
      </c>
      <c r="B8" s="33"/>
      <c r="C8" s="33"/>
      <c r="D8" s="33"/>
      <c r="E8" s="33"/>
      <c r="F8" s="33"/>
      <c r="G8" s="33"/>
      <c r="H8" s="33"/>
      <c r="I8" s="33"/>
      <c r="J8" s="33"/>
      <c r="K8" s="33"/>
      <c r="L8" s="33">
        <v>7</v>
      </c>
      <c r="M8" s="33"/>
      <c r="N8" s="33"/>
      <c r="O8" s="33"/>
      <c r="P8" s="33"/>
      <c r="Q8" s="33"/>
      <c r="R8" s="33"/>
      <c r="S8" s="33"/>
      <c r="T8" s="33"/>
      <c r="U8" s="33"/>
      <c r="V8" s="33"/>
      <c r="W8" s="33"/>
      <c r="X8" s="33"/>
      <c r="Y8" s="33"/>
      <c r="Z8" s="33"/>
      <c r="AA8" s="33"/>
      <c r="AB8" s="33"/>
      <c r="AC8" s="33"/>
      <c r="AD8" s="33"/>
      <c r="AE8" s="33"/>
      <c r="AF8" s="33">
        <v>7</v>
      </c>
    </row>
    <row r="9" spans="1:32" x14ac:dyDescent="0.25">
      <c r="A9" s="34" t="s">
        <v>304</v>
      </c>
      <c r="B9" s="33"/>
      <c r="C9" s="33"/>
      <c r="D9" s="33"/>
      <c r="E9" s="33"/>
      <c r="F9" s="33"/>
      <c r="G9" s="33"/>
      <c r="H9" s="33"/>
      <c r="I9" s="33"/>
      <c r="J9" s="33"/>
      <c r="K9" s="33"/>
      <c r="L9" s="33"/>
      <c r="M9" s="33">
        <v>7</v>
      </c>
      <c r="N9" s="33"/>
      <c r="O9" s="33"/>
      <c r="P9" s="33"/>
      <c r="Q9" s="33"/>
      <c r="R9" s="33"/>
      <c r="S9" s="33"/>
      <c r="T9" s="33"/>
      <c r="U9" s="33"/>
      <c r="V9" s="33"/>
      <c r="W9" s="33"/>
      <c r="X9" s="33"/>
      <c r="Y9" s="33"/>
      <c r="Z9" s="33"/>
      <c r="AA9" s="33"/>
      <c r="AB9" s="33"/>
      <c r="AC9" s="33"/>
      <c r="AD9" s="33"/>
      <c r="AE9" s="33"/>
      <c r="AF9" s="33">
        <v>7</v>
      </c>
    </row>
    <row r="10" spans="1:32" x14ac:dyDescent="0.25">
      <c r="A10" s="34" t="s">
        <v>314</v>
      </c>
      <c r="B10" s="33"/>
      <c r="C10" s="33"/>
      <c r="D10" s="33"/>
      <c r="E10" s="33"/>
      <c r="F10" s="33"/>
      <c r="G10" s="33"/>
      <c r="H10" s="33"/>
      <c r="I10" s="33"/>
      <c r="J10" s="33"/>
      <c r="K10" s="33"/>
      <c r="L10" s="33"/>
      <c r="M10" s="33"/>
      <c r="N10" s="33">
        <v>7</v>
      </c>
      <c r="O10" s="33"/>
      <c r="P10" s="33">
        <v>7</v>
      </c>
      <c r="Q10" s="33"/>
      <c r="R10" s="33"/>
      <c r="S10" s="33">
        <v>5</v>
      </c>
      <c r="T10" s="33"/>
      <c r="U10" s="33"/>
      <c r="V10" s="33"/>
      <c r="W10" s="33"/>
      <c r="X10" s="33"/>
      <c r="Y10" s="33"/>
      <c r="Z10" s="33"/>
      <c r="AA10" s="33"/>
      <c r="AB10" s="33"/>
      <c r="AC10" s="33"/>
      <c r="AD10" s="33"/>
      <c r="AE10" s="33"/>
      <c r="AF10" s="33">
        <v>19</v>
      </c>
    </row>
    <row r="11" spans="1:32" x14ac:dyDescent="0.25">
      <c r="A11" s="34" t="s">
        <v>269</v>
      </c>
      <c r="B11" s="33"/>
      <c r="C11" s="33"/>
      <c r="D11" s="33"/>
      <c r="E11" s="33"/>
      <c r="F11" s="33"/>
      <c r="G11" s="33"/>
      <c r="H11" s="33"/>
      <c r="I11" s="33"/>
      <c r="J11" s="33">
        <v>6</v>
      </c>
      <c r="K11" s="33"/>
      <c r="L11" s="33"/>
      <c r="M11" s="33"/>
      <c r="N11" s="33"/>
      <c r="O11" s="33"/>
      <c r="P11" s="33"/>
      <c r="Q11" s="33"/>
      <c r="R11" s="33"/>
      <c r="S11" s="33"/>
      <c r="T11" s="33"/>
      <c r="U11" s="33"/>
      <c r="V11" s="33"/>
      <c r="W11" s="33"/>
      <c r="X11" s="33"/>
      <c r="Y11" s="33"/>
      <c r="Z11" s="33"/>
      <c r="AA11" s="33"/>
      <c r="AB11" s="33"/>
      <c r="AC11" s="33"/>
      <c r="AD11" s="33"/>
      <c r="AE11" s="33"/>
      <c r="AF11" s="33">
        <v>6</v>
      </c>
    </row>
    <row r="12" spans="1:32" x14ac:dyDescent="0.25">
      <c r="A12" s="79" t="s">
        <v>196</v>
      </c>
      <c r="B12" s="33">
        <v>5</v>
      </c>
      <c r="C12" s="33"/>
      <c r="D12" s="33">
        <v>5</v>
      </c>
      <c r="E12" s="33"/>
      <c r="F12" s="33"/>
      <c r="G12" s="33"/>
      <c r="H12" s="33">
        <v>7</v>
      </c>
      <c r="I12" s="33">
        <v>6</v>
      </c>
      <c r="J12" s="33"/>
      <c r="K12" s="33">
        <v>6</v>
      </c>
      <c r="L12" s="33"/>
      <c r="M12" s="33"/>
      <c r="N12" s="33"/>
      <c r="O12" s="33"/>
      <c r="P12" s="33">
        <v>7</v>
      </c>
      <c r="Q12" s="33"/>
      <c r="R12" s="33">
        <v>5</v>
      </c>
      <c r="S12" s="33">
        <v>5</v>
      </c>
      <c r="T12" s="33"/>
      <c r="U12" s="33"/>
      <c r="V12" s="33"/>
      <c r="W12" s="33"/>
      <c r="X12" s="33"/>
      <c r="Y12" s="33"/>
      <c r="Z12" s="33"/>
      <c r="AA12" s="33">
        <v>6</v>
      </c>
      <c r="AB12" s="33"/>
      <c r="AC12" s="33">
        <v>5</v>
      </c>
      <c r="AD12" s="33">
        <v>5</v>
      </c>
      <c r="AE12" s="33"/>
      <c r="AF12" s="33">
        <v>62</v>
      </c>
    </row>
    <row r="13" spans="1:32" x14ac:dyDescent="0.25">
      <c r="A13" s="79" t="s">
        <v>327</v>
      </c>
      <c r="B13" s="33"/>
      <c r="C13" s="33"/>
      <c r="D13" s="33"/>
      <c r="E13" s="33"/>
      <c r="F13" s="33">
        <v>6</v>
      </c>
      <c r="G13" s="33"/>
      <c r="H13" s="33"/>
      <c r="I13" s="33"/>
      <c r="J13" s="33"/>
      <c r="K13" s="33"/>
      <c r="L13" s="33"/>
      <c r="M13" s="33"/>
      <c r="N13" s="33"/>
      <c r="O13" s="33"/>
      <c r="P13" s="33">
        <v>5</v>
      </c>
      <c r="Q13" s="33"/>
      <c r="R13" s="33">
        <v>5</v>
      </c>
      <c r="S13" s="33">
        <v>5</v>
      </c>
      <c r="T13" s="33">
        <v>5</v>
      </c>
      <c r="U13" s="33">
        <v>6</v>
      </c>
      <c r="V13" s="33">
        <v>7</v>
      </c>
      <c r="W13" s="33">
        <v>7</v>
      </c>
      <c r="X13" s="33">
        <v>6</v>
      </c>
      <c r="Y13" s="33"/>
      <c r="Z13" s="33">
        <v>5</v>
      </c>
      <c r="AA13" s="33">
        <v>6</v>
      </c>
      <c r="AB13" s="33"/>
      <c r="AC13" s="33"/>
      <c r="AD13" s="33"/>
      <c r="AE13" s="33">
        <v>5</v>
      </c>
      <c r="AF13" s="33">
        <v>68</v>
      </c>
    </row>
    <row r="14" spans="1:32" x14ac:dyDescent="0.25">
      <c r="A14" s="79" t="s">
        <v>358</v>
      </c>
      <c r="B14" s="33">
        <v>6</v>
      </c>
      <c r="C14" s="33"/>
      <c r="D14" s="33">
        <v>6</v>
      </c>
      <c r="E14" s="33">
        <v>9</v>
      </c>
      <c r="F14" s="33"/>
      <c r="G14" s="33"/>
      <c r="H14" s="33"/>
      <c r="I14" s="33"/>
      <c r="J14" s="33"/>
      <c r="K14" s="33"/>
      <c r="L14" s="33"/>
      <c r="M14" s="33"/>
      <c r="N14" s="33"/>
      <c r="O14" s="33"/>
      <c r="P14" s="33"/>
      <c r="Q14" s="33"/>
      <c r="R14" s="33"/>
      <c r="S14" s="33"/>
      <c r="T14" s="33"/>
      <c r="U14" s="33"/>
      <c r="V14" s="33"/>
      <c r="W14" s="33"/>
      <c r="X14" s="33"/>
      <c r="Y14" s="33"/>
      <c r="Z14" s="33"/>
      <c r="AA14" s="33"/>
      <c r="AB14" s="33"/>
      <c r="AC14" s="33">
        <v>6</v>
      </c>
      <c r="AD14" s="33">
        <v>6</v>
      </c>
      <c r="AE14" s="33"/>
      <c r="AF14" s="33">
        <v>33</v>
      </c>
    </row>
    <row r="15" spans="1:32" x14ac:dyDescent="0.25">
      <c r="A15" s="79" t="s">
        <v>377</v>
      </c>
      <c r="B15" s="33">
        <v>8</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v>8</v>
      </c>
      <c r="AD15" s="33"/>
      <c r="AE15" s="33"/>
      <c r="AF15" s="33">
        <v>16</v>
      </c>
    </row>
    <row r="16" spans="1:32" x14ac:dyDescent="0.25">
      <c r="A16" s="79" t="s">
        <v>200</v>
      </c>
      <c r="B16" s="33"/>
      <c r="C16" s="33">
        <v>6</v>
      </c>
      <c r="D16" s="33">
        <v>6</v>
      </c>
      <c r="E16" s="33"/>
      <c r="F16" s="33"/>
      <c r="G16" s="33"/>
      <c r="H16" s="33">
        <v>11</v>
      </c>
      <c r="I16" s="33">
        <v>10</v>
      </c>
      <c r="J16" s="33">
        <v>11</v>
      </c>
      <c r="K16" s="33">
        <v>8</v>
      </c>
      <c r="L16" s="33">
        <v>6</v>
      </c>
      <c r="M16" s="33">
        <v>6</v>
      </c>
      <c r="N16" s="33">
        <v>6</v>
      </c>
      <c r="O16" s="33"/>
      <c r="P16" s="33">
        <v>7</v>
      </c>
      <c r="Q16" s="33"/>
      <c r="R16" s="33">
        <v>5</v>
      </c>
      <c r="S16" s="33">
        <v>5</v>
      </c>
      <c r="T16" s="33"/>
      <c r="U16" s="33"/>
      <c r="V16" s="33"/>
      <c r="W16" s="33">
        <v>6</v>
      </c>
      <c r="X16" s="33">
        <v>6</v>
      </c>
      <c r="Y16" s="33">
        <v>5</v>
      </c>
      <c r="Z16" s="33">
        <v>5</v>
      </c>
      <c r="AA16" s="33">
        <v>8</v>
      </c>
      <c r="AB16" s="33">
        <v>6</v>
      </c>
      <c r="AC16" s="33"/>
      <c r="AD16" s="33"/>
      <c r="AE16" s="33"/>
      <c r="AF16" s="33">
        <v>123</v>
      </c>
    </row>
    <row r="17" spans="1:32" x14ac:dyDescent="0.25">
      <c r="A17" s="79" t="s">
        <v>286</v>
      </c>
      <c r="B17" s="33"/>
      <c r="C17" s="33"/>
      <c r="D17" s="33"/>
      <c r="E17" s="33"/>
      <c r="F17" s="33"/>
      <c r="G17" s="33"/>
      <c r="H17" s="33"/>
      <c r="I17" s="33"/>
      <c r="J17" s="33"/>
      <c r="K17" s="33">
        <v>5</v>
      </c>
      <c r="L17" s="33">
        <v>6</v>
      </c>
      <c r="M17" s="33"/>
      <c r="N17" s="33"/>
      <c r="O17" s="33"/>
      <c r="P17" s="33"/>
      <c r="Q17" s="33"/>
      <c r="R17" s="33"/>
      <c r="S17" s="33"/>
      <c r="T17" s="33"/>
      <c r="U17" s="33"/>
      <c r="V17" s="33"/>
      <c r="W17" s="33"/>
      <c r="X17" s="33"/>
      <c r="Y17" s="33"/>
      <c r="Z17" s="33"/>
      <c r="AA17" s="33">
        <v>5</v>
      </c>
      <c r="AB17" s="33">
        <v>6</v>
      </c>
      <c r="AC17" s="33"/>
      <c r="AD17" s="33"/>
      <c r="AE17" s="33"/>
      <c r="AF17" s="33">
        <v>22</v>
      </c>
    </row>
    <row r="18" spans="1:32" x14ac:dyDescent="0.25">
      <c r="A18" s="79" t="s">
        <v>260</v>
      </c>
      <c r="B18" s="33"/>
      <c r="C18" s="33"/>
      <c r="D18" s="33"/>
      <c r="E18" s="33"/>
      <c r="F18" s="33"/>
      <c r="G18" s="33"/>
      <c r="H18" s="33"/>
      <c r="I18" s="33"/>
      <c r="J18" s="33">
        <v>8</v>
      </c>
      <c r="K18" s="33"/>
      <c r="L18" s="33"/>
      <c r="M18" s="33"/>
      <c r="N18" s="33"/>
      <c r="O18" s="33"/>
      <c r="P18" s="33"/>
      <c r="Q18" s="33"/>
      <c r="R18" s="33"/>
      <c r="S18" s="33"/>
      <c r="T18" s="33"/>
      <c r="U18" s="33"/>
      <c r="V18" s="33"/>
      <c r="W18" s="33"/>
      <c r="X18" s="33"/>
      <c r="Y18" s="33"/>
      <c r="Z18" s="33"/>
      <c r="AA18" s="33"/>
      <c r="AB18" s="33"/>
      <c r="AC18" s="33"/>
      <c r="AD18" s="33"/>
      <c r="AE18" s="33"/>
      <c r="AF18" s="33">
        <v>8</v>
      </c>
    </row>
    <row r="19" spans="1:32" x14ac:dyDescent="0.25">
      <c r="A19" s="79" t="s">
        <v>430</v>
      </c>
      <c r="B19" s="33"/>
      <c r="C19" s="33">
        <v>9</v>
      </c>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v>9</v>
      </c>
    </row>
    <row r="20" spans="1:32" ht="26.25" x14ac:dyDescent="0.25">
      <c r="A20" s="79" t="s">
        <v>189</v>
      </c>
      <c r="B20" s="33"/>
      <c r="C20" s="33"/>
      <c r="D20" s="33"/>
      <c r="E20" s="33"/>
      <c r="F20" s="33"/>
      <c r="G20" s="33">
        <v>6</v>
      </c>
      <c r="H20" s="33"/>
      <c r="I20" s="33"/>
      <c r="J20" s="33"/>
      <c r="K20" s="33"/>
      <c r="L20" s="33"/>
      <c r="M20" s="33"/>
      <c r="N20" s="33"/>
      <c r="O20" s="33"/>
      <c r="P20" s="33"/>
      <c r="Q20" s="33"/>
      <c r="R20" s="33"/>
      <c r="S20" s="33"/>
      <c r="T20" s="33">
        <v>7</v>
      </c>
      <c r="U20" s="33">
        <v>7</v>
      </c>
      <c r="V20" s="33"/>
      <c r="W20" s="33"/>
      <c r="X20" s="33"/>
      <c r="Y20" s="33"/>
      <c r="Z20" s="33"/>
      <c r="AA20" s="33"/>
      <c r="AB20" s="33"/>
      <c r="AC20" s="33"/>
      <c r="AD20" s="33"/>
      <c r="AE20" s="33">
        <v>7</v>
      </c>
      <c r="AF20" s="33">
        <v>27</v>
      </c>
    </row>
    <row r="21" spans="1:32" x14ac:dyDescent="0.25">
      <c r="A21" s="79" t="s">
        <v>213</v>
      </c>
      <c r="B21" s="33"/>
      <c r="C21" s="33"/>
      <c r="D21" s="33"/>
      <c r="E21" s="33"/>
      <c r="F21" s="33"/>
      <c r="G21" s="33"/>
      <c r="H21" s="33">
        <v>11</v>
      </c>
      <c r="I21" s="33"/>
      <c r="J21" s="33"/>
      <c r="K21" s="33"/>
      <c r="L21" s="33"/>
      <c r="M21" s="33"/>
      <c r="N21" s="33"/>
      <c r="O21" s="33"/>
      <c r="P21" s="33"/>
      <c r="Q21" s="33"/>
      <c r="R21" s="33"/>
      <c r="S21" s="33"/>
      <c r="T21" s="33"/>
      <c r="U21" s="33"/>
      <c r="V21" s="33"/>
      <c r="W21" s="33"/>
      <c r="X21" s="33"/>
      <c r="Y21" s="33"/>
      <c r="Z21" s="33"/>
      <c r="AA21" s="33"/>
      <c r="AB21" s="33"/>
      <c r="AC21" s="33"/>
      <c r="AD21" s="33"/>
      <c r="AE21" s="33"/>
      <c r="AF21" s="33">
        <v>11</v>
      </c>
    </row>
    <row r="22" spans="1:32" x14ac:dyDescent="0.25">
      <c r="A22" s="79" t="s">
        <v>208</v>
      </c>
      <c r="B22" s="33">
        <v>7</v>
      </c>
      <c r="C22" s="33"/>
      <c r="D22" s="33">
        <v>5</v>
      </c>
      <c r="E22" s="33">
        <v>6</v>
      </c>
      <c r="F22" s="33">
        <v>5</v>
      </c>
      <c r="G22" s="33"/>
      <c r="H22" s="33">
        <v>5</v>
      </c>
      <c r="I22" s="33">
        <v>5</v>
      </c>
      <c r="J22" s="33"/>
      <c r="K22" s="33"/>
      <c r="L22" s="33"/>
      <c r="M22" s="33">
        <v>6</v>
      </c>
      <c r="N22" s="33">
        <v>6</v>
      </c>
      <c r="O22" s="33">
        <v>7</v>
      </c>
      <c r="P22" s="33">
        <v>6</v>
      </c>
      <c r="Q22" s="33">
        <v>7</v>
      </c>
      <c r="R22" s="33">
        <v>5</v>
      </c>
      <c r="S22" s="33">
        <v>5</v>
      </c>
      <c r="T22" s="33"/>
      <c r="U22" s="33"/>
      <c r="V22" s="33">
        <v>8</v>
      </c>
      <c r="W22" s="33">
        <v>7</v>
      </c>
      <c r="X22" s="33">
        <v>6</v>
      </c>
      <c r="Y22" s="33"/>
      <c r="Z22" s="33"/>
      <c r="AA22" s="33"/>
      <c r="AB22" s="33"/>
      <c r="AC22" s="33">
        <v>7</v>
      </c>
      <c r="AD22" s="33">
        <v>5</v>
      </c>
      <c r="AE22" s="33"/>
      <c r="AF22" s="33">
        <v>108</v>
      </c>
    </row>
    <row r="23" spans="1:32" x14ac:dyDescent="0.25">
      <c r="A23" s="79" t="s">
        <v>433</v>
      </c>
      <c r="B23" s="33"/>
      <c r="C23" s="33"/>
      <c r="D23" s="33"/>
      <c r="E23" s="33"/>
      <c r="F23" s="33"/>
      <c r="G23" s="33"/>
      <c r="H23" s="33"/>
      <c r="I23" s="33"/>
      <c r="J23" s="33"/>
      <c r="K23" s="33"/>
      <c r="L23" s="33"/>
      <c r="M23" s="33"/>
      <c r="N23" s="33"/>
      <c r="O23" s="33"/>
      <c r="P23" s="33"/>
      <c r="Q23" s="33"/>
      <c r="R23" s="33"/>
      <c r="S23" s="33"/>
      <c r="T23" s="33">
        <v>8</v>
      </c>
      <c r="U23" s="33"/>
      <c r="V23" s="33"/>
      <c r="W23" s="33"/>
      <c r="X23" s="33"/>
      <c r="Y23" s="33"/>
      <c r="Z23" s="33"/>
      <c r="AA23" s="33"/>
      <c r="AB23" s="33"/>
      <c r="AC23" s="33"/>
      <c r="AD23" s="33"/>
      <c r="AE23" s="33">
        <v>8</v>
      </c>
      <c r="AF23" s="33">
        <v>16</v>
      </c>
    </row>
    <row r="24" spans="1:32" x14ac:dyDescent="0.25">
      <c r="A24" s="79" t="s">
        <v>356</v>
      </c>
      <c r="B24" s="33"/>
      <c r="C24" s="33"/>
      <c r="D24" s="33">
        <v>9</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v>9</v>
      </c>
      <c r="AE24" s="33"/>
      <c r="AF24" s="33">
        <v>18</v>
      </c>
    </row>
    <row r="25" spans="1:32" x14ac:dyDescent="0.25">
      <c r="A25" s="79" t="s">
        <v>167</v>
      </c>
      <c r="B25" s="33">
        <v>7</v>
      </c>
      <c r="C25" s="33">
        <v>7</v>
      </c>
      <c r="D25" s="33">
        <v>6</v>
      </c>
      <c r="E25" s="33">
        <v>8</v>
      </c>
      <c r="F25" s="33">
        <v>6</v>
      </c>
      <c r="G25" s="33">
        <v>5</v>
      </c>
      <c r="H25" s="33"/>
      <c r="I25" s="33"/>
      <c r="J25" s="33"/>
      <c r="K25" s="33"/>
      <c r="L25" s="33"/>
      <c r="M25" s="33"/>
      <c r="N25" s="33"/>
      <c r="O25" s="33"/>
      <c r="P25" s="33"/>
      <c r="Q25" s="33">
        <v>6</v>
      </c>
      <c r="R25" s="33">
        <v>5</v>
      </c>
      <c r="S25" s="33">
        <v>5</v>
      </c>
      <c r="T25" s="33"/>
      <c r="U25" s="33">
        <v>6</v>
      </c>
      <c r="V25" s="33">
        <v>8</v>
      </c>
      <c r="W25" s="33">
        <v>8</v>
      </c>
      <c r="X25" s="33">
        <v>7</v>
      </c>
      <c r="Y25" s="33">
        <v>5</v>
      </c>
      <c r="Z25" s="33"/>
      <c r="AA25" s="33"/>
      <c r="AB25" s="33"/>
      <c r="AC25" s="33">
        <v>7</v>
      </c>
      <c r="AD25" s="33">
        <v>6</v>
      </c>
      <c r="AE25" s="33"/>
      <c r="AF25" s="33">
        <v>102</v>
      </c>
    </row>
    <row r="26" spans="1:32" x14ac:dyDescent="0.25">
      <c r="A26" s="79" t="s">
        <v>289</v>
      </c>
      <c r="B26" s="33"/>
      <c r="C26" s="33"/>
      <c r="D26" s="33"/>
      <c r="E26" s="33"/>
      <c r="F26" s="33"/>
      <c r="G26" s="33"/>
      <c r="H26" s="33"/>
      <c r="I26" s="33"/>
      <c r="J26" s="33"/>
      <c r="K26" s="33"/>
      <c r="L26" s="33">
        <v>7</v>
      </c>
      <c r="M26" s="33"/>
      <c r="N26" s="33"/>
      <c r="O26" s="33"/>
      <c r="P26" s="33"/>
      <c r="Q26" s="33"/>
      <c r="R26" s="33"/>
      <c r="S26" s="33"/>
      <c r="T26" s="33"/>
      <c r="U26" s="33"/>
      <c r="V26" s="33"/>
      <c r="W26" s="33"/>
      <c r="X26" s="33"/>
      <c r="Y26" s="33"/>
      <c r="Z26" s="33"/>
      <c r="AA26" s="33"/>
      <c r="AB26" s="33">
        <v>7</v>
      </c>
      <c r="AC26" s="33"/>
      <c r="AD26" s="33"/>
      <c r="AE26" s="33"/>
      <c r="AF26" s="33">
        <v>14</v>
      </c>
    </row>
    <row r="27" spans="1:32" x14ac:dyDescent="0.25">
      <c r="A27" s="79" t="s">
        <v>223</v>
      </c>
      <c r="B27" s="33"/>
      <c r="C27" s="33"/>
      <c r="D27" s="33"/>
      <c r="E27" s="33"/>
      <c r="F27" s="33"/>
      <c r="G27" s="33"/>
      <c r="H27" s="33"/>
      <c r="I27" s="33">
        <v>6</v>
      </c>
      <c r="J27" s="33"/>
      <c r="K27" s="33">
        <v>6</v>
      </c>
      <c r="L27" s="33"/>
      <c r="M27" s="33">
        <v>7</v>
      </c>
      <c r="N27" s="33">
        <v>7</v>
      </c>
      <c r="O27" s="33"/>
      <c r="P27" s="33">
        <v>6</v>
      </c>
      <c r="Q27" s="33"/>
      <c r="R27" s="33"/>
      <c r="S27" s="33"/>
      <c r="T27" s="33"/>
      <c r="U27" s="33"/>
      <c r="V27" s="33"/>
      <c r="W27" s="33"/>
      <c r="X27" s="33"/>
      <c r="Y27" s="33"/>
      <c r="Z27" s="33"/>
      <c r="AA27" s="33">
        <v>6</v>
      </c>
      <c r="AB27" s="33"/>
      <c r="AC27" s="33"/>
      <c r="AD27" s="33"/>
      <c r="AE27" s="33"/>
      <c r="AF27" s="33">
        <v>38</v>
      </c>
    </row>
    <row r="28" spans="1:32" x14ac:dyDescent="0.25">
      <c r="A28" s="79" t="s">
        <v>190</v>
      </c>
      <c r="B28" s="33"/>
      <c r="C28" s="33"/>
      <c r="D28" s="33"/>
      <c r="E28" s="33"/>
      <c r="F28" s="33"/>
      <c r="G28" s="33"/>
      <c r="H28" s="33">
        <v>8</v>
      </c>
      <c r="I28" s="33"/>
      <c r="J28" s="33"/>
      <c r="K28" s="33"/>
      <c r="L28" s="33"/>
      <c r="M28" s="33"/>
      <c r="N28" s="33"/>
      <c r="O28" s="33"/>
      <c r="P28" s="33"/>
      <c r="Q28" s="33"/>
      <c r="R28" s="33"/>
      <c r="S28" s="33"/>
      <c r="T28" s="33"/>
      <c r="U28" s="33"/>
      <c r="V28" s="33"/>
      <c r="W28" s="33"/>
      <c r="X28" s="33"/>
      <c r="Y28" s="33"/>
      <c r="Z28" s="33"/>
      <c r="AA28" s="33"/>
      <c r="AB28" s="33"/>
      <c r="AC28" s="33"/>
      <c r="AD28" s="33"/>
      <c r="AE28" s="33"/>
      <c r="AF28" s="33">
        <v>8</v>
      </c>
    </row>
    <row r="29" spans="1:32" x14ac:dyDescent="0.25">
      <c r="A29" s="79" t="s">
        <v>173</v>
      </c>
      <c r="B29" s="33"/>
      <c r="C29" s="33"/>
      <c r="D29" s="33">
        <v>7</v>
      </c>
      <c r="E29" s="33"/>
      <c r="F29" s="33"/>
      <c r="G29" s="33">
        <v>7</v>
      </c>
      <c r="H29" s="33"/>
      <c r="I29" s="33"/>
      <c r="J29" s="33"/>
      <c r="K29" s="33">
        <v>6</v>
      </c>
      <c r="L29" s="33"/>
      <c r="M29" s="33"/>
      <c r="N29" s="33"/>
      <c r="O29" s="33"/>
      <c r="P29" s="33"/>
      <c r="Q29" s="33"/>
      <c r="R29" s="33"/>
      <c r="S29" s="33"/>
      <c r="T29" s="33"/>
      <c r="U29" s="33"/>
      <c r="V29" s="33"/>
      <c r="W29" s="33"/>
      <c r="X29" s="33"/>
      <c r="Y29" s="33"/>
      <c r="Z29" s="33"/>
      <c r="AA29" s="33"/>
      <c r="AB29" s="33"/>
      <c r="AC29" s="33"/>
      <c r="AD29" s="33">
        <v>7</v>
      </c>
      <c r="AE29" s="33"/>
      <c r="AF29" s="33">
        <v>27</v>
      </c>
    </row>
    <row r="30" spans="1:32" ht="26.25" x14ac:dyDescent="0.25">
      <c r="A30" s="79" t="s">
        <v>380</v>
      </c>
      <c r="B30" s="33">
        <v>8</v>
      </c>
      <c r="C30" s="33"/>
      <c r="D30" s="33"/>
      <c r="E30" s="33">
        <v>7</v>
      </c>
      <c r="F30" s="33"/>
      <c r="G30" s="33"/>
      <c r="H30" s="33"/>
      <c r="I30" s="33"/>
      <c r="J30" s="33"/>
      <c r="K30" s="33"/>
      <c r="L30" s="33"/>
      <c r="M30" s="33"/>
      <c r="N30" s="33"/>
      <c r="O30" s="33"/>
      <c r="P30" s="33"/>
      <c r="Q30" s="33"/>
      <c r="R30" s="33"/>
      <c r="S30" s="33"/>
      <c r="T30" s="33"/>
      <c r="U30" s="33"/>
      <c r="V30" s="33"/>
      <c r="W30" s="33"/>
      <c r="X30" s="33"/>
      <c r="Y30" s="33"/>
      <c r="Z30" s="33"/>
      <c r="AA30" s="33"/>
      <c r="AB30" s="33"/>
      <c r="AC30" s="33">
        <v>8</v>
      </c>
      <c r="AD30" s="33"/>
      <c r="AE30" s="33"/>
      <c r="AF30" s="33">
        <v>23</v>
      </c>
    </row>
    <row r="31" spans="1:32" x14ac:dyDescent="0.25">
      <c r="A31" s="79" t="s">
        <v>236</v>
      </c>
      <c r="B31" s="33">
        <v>5</v>
      </c>
      <c r="C31" s="33"/>
      <c r="D31" s="33">
        <v>5</v>
      </c>
      <c r="E31" s="33"/>
      <c r="F31" s="33"/>
      <c r="G31" s="33"/>
      <c r="H31" s="33"/>
      <c r="I31" s="33">
        <v>5</v>
      </c>
      <c r="J31" s="33">
        <v>6</v>
      </c>
      <c r="K31" s="33">
        <v>5</v>
      </c>
      <c r="L31" s="33"/>
      <c r="M31" s="33"/>
      <c r="N31" s="33"/>
      <c r="O31" s="33"/>
      <c r="P31" s="33"/>
      <c r="Q31" s="33">
        <v>6</v>
      </c>
      <c r="R31" s="33"/>
      <c r="S31" s="33">
        <v>5</v>
      </c>
      <c r="T31" s="33"/>
      <c r="U31" s="33"/>
      <c r="V31" s="33"/>
      <c r="W31" s="33"/>
      <c r="X31" s="33"/>
      <c r="Y31" s="33"/>
      <c r="Z31" s="33"/>
      <c r="AA31" s="33">
        <v>5</v>
      </c>
      <c r="AB31" s="33"/>
      <c r="AC31" s="33">
        <v>5</v>
      </c>
      <c r="AD31" s="33">
        <v>5</v>
      </c>
      <c r="AE31" s="33"/>
      <c r="AF31" s="33">
        <v>52</v>
      </c>
    </row>
    <row r="32" spans="1:32" x14ac:dyDescent="0.25">
      <c r="A32" s="79" t="s">
        <v>271</v>
      </c>
      <c r="B32" s="33"/>
      <c r="C32" s="33"/>
      <c r="D32" s="33"/>
      <c r="E32" s="33"/>
      <c r="F32" s="33"/>
      <c r="G32" s="33"/>
      <c r="H32" s="33"/>
      <c r="I32" s="33"/>
      <c r="J32" s="33">
        <v>7</v>
      </c>
      <c r="K32" s="33">
        <v>6</v>
      </c>
      <c r="L32" s="33"/>
      <c r="M32" s="33"/>
      <c r="N32" s="33"/>
      <c r="O32" s="33"/>
      <c r="P32" s="33">
        <v>9</v>
      </c>
      <c r="Q32" s="33"/>
      <c r="R32" s="33"/>
      <c r="S32" s="33"/>
      <c r="T32" s="33"/>
      <c r="U32" s="33"/>
      <c r="V32" s="33"/>
      <c r="W32" s="33">
        <v>9</v>
      </c>
      <c r="X32" s="33">
        <v>9</v>
      </c>
      <c r="Y32" s="33"/>
      <c r="Z32" s="33"/>
      <c r="AA32" s="33">
        <v>6</v>
      </c>
      <c r="AB32" s="33"/>
      <c r="AC32" s="33"/>
      <c r="AD32" s="33"/>
      <c r="AE32" s="33"/>
      <c r="AF32" s="33">
        <v>46</v>
      </c>
    </row>
    <row r="33" spans="1:32" x14ac:dyDescent="0.25">
      <c r="A33" s="79" t="s">
        <v>311</v>
      </c>
      <c r="B33" s="33"/>
      <c r="C33" s="33"/>
      <c r="D33" s="33"/>
      <c r="E33" s="33"/>
      <c r="F33" s="33"/>
      <c r="G33" s="33"/>
      <c r="H33" s="33"/>
      <c r="I33" s="33"/>
      <c r="J33" s="33"/>
      <c r="K33" s="33"/>
      <c r="L33" s="33"/>
      <c r="M33" s="33"/>
      <c r="N33" s="33">
        <v>8</v>
      </c>
      <c r="O33" s="33">
        <v>8</v>
      </c>
      <c r="P33" s="33"/>
      <c r="Q33" s="33"/>
      <c r="R33" s="33"/>
      <c r="S33" s="33"/>
      <c r="T33" s="33"/>
      <c r="U33" s="33"/>
      <c r="V33" s="33"/>
      <c r="W33" s="33"/>
      <c r="X33" s="33"/>
      <c r="Y33" s="33"/>
      <c r="Z33" s="33"/>
      <c r="AA33" s="33"/>
      <c r="AB33" s="33"/>
      <c r="AC33" s="33"/>
      <c r="AD33" s="33"/>
      <c r="AE33" s="33"/>
      <c r="AF33" s="33">
        <v>16</v>
      </c>
    </row>
    <row r="34" spans="1:32" x14ac:dyDescent="0.25">
      <c r="A34" s="79" t="s">
        <v>184</v>
      </c>
      <c r="B34" s="33"/>
      <c r="C34" s="33"/>
      <c r="D34" s="33"/>
      <c r="E34" s="33"/>
      <c r="F34" s="33"/>
      <c r="G34" s="33">
        <v>6</v>
      </c>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v>6</v>
      </c>
    </row>
    <row r="35" spans="1:32" x14ac:dyDescent="0.25">
      <c r="A35" s="79" t="s">
        <v>496</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v>8</v>
      </c>
      <c r="AB35" s="33"/>
      <c r="AC35" s="33"/>
      <c r="AD35" s="33"/>
      <c r="AE35" s="33"/>
      <c r="AF35" s="33">
        <v>8</v>
      </c>
    </row>
    <row r="36" spans="1:32" x14ac:dyDescent="0.25">
      <c r="A36" s="79" t="s">
        <v>470</v>
      </c>
      <c r="B36" s="33"/>
      <c r="C36" s="33"/>
      <c r="D36" s="33"/>
      <c r="E36" s="33"/>
      <c r="F36" s="33">
        <v>5</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v>5</v>
      </c>
    </row>
    <row r="37" spans="1:32" x14ac:dyDescent="0.25">
      <c r="A37" s="79" t="s">
        <v>421</v>
      </c>
      <c r="B37" s="33"/>
      <c r="C37" s="33">
        <v>9</v>
      </c>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v>9</v>
      </c>
    </row>
    <row r="38" spans="1:32" x14ac:dyDescent="0.25">
      <c r="A38" s="79" t="s">
        <v>247</v>
      </c>
      <c r="B38" s="33"/>
      <c r="C38" s="33"/>
      <c r="D38" s="33"/>
      <c r="E38" s="33"/>
      <c r="F38" s="33"/>
      <c r="G38" s="33"/>
      <c r="H38" s="33"/>
      <c r="I38" s="33"/>
      <c r="J38" s="33">
        <v>9</v>
      </c>
      <c r="K38" s="33"/>
      <c r="L38" s="33"/>
      <c r="M38" s="33"/>
      <c r="N38" s="33"/>
      <c r="O38" s="33"/>
      <c r="P38" s="33"/>
      <c r="Q38" s="33"/>
      <c r="R38" s="33"/>
      <c r="S38" s="33"/>
      <c r="T38" s="33"/>
      <c r="U38" s="33"/>
      <c r="V38" s="33"/>
      <c r="W38" s="33"/>
      <c r="X38" s="33"/>
      <c r="Y38" s="33"/>
      <c r="Z38" s="33"/>
      <c r="AA38" s="33"/>
      <c r="AB38" s="33"/>
      <c r="AC38" s="33"/>
      <c r="AD38" s="33"/>
      <c r="AE38" s="33"/>
      <c r="AF38" s="33">
        <v>9</v>
      </c>
    </row>
    <row r="39" spans="1:32" ht="26.25" x14ac:dyDescent="0.25">
      <c r="A39" s="79" t="s">
        <v>280</v>
      </c>
      <c r="B39" s="33"/>
      <c r="C39" s="33"/>
      <c r="D39" s="33"/>
      <c r="E39" s="33"/>
      <c r="F39" s="33"/>
      <c r="G39" s="33"/>
      <c r="H39" s="33"/>
      <c r="I39" s="33"/>
      <c r="J39" s="33"/>
      <c r="K39" s="33">
        <v>5</v>
      </c>
      <c r="L39" s="33">
        <v>6</v>
      </c>
      <c r="M39" s="33"/>
      <c r="N39" s="33"/>
      <c r="O39" s="33"/>
      <c r="P39" s="33">
        <v>7</v>
      </c>
      <c r="Q39" s="33"/>
      <c r="R39" s="33">
        <v>5</v>
      </c>
      <c r="S39" s="33">
        <v>5</v>
      </c>
      <c r="T39" s="33"/>
      <c r="U39" s="33"/>
      <c r="V39" s="33"/>
      <c r="W39" s="33"/>
      <c r="X39" s="33"/>
      <c r="Y39" s="33"/>
      <c r="Z39" s="33"/>
      <c r="AA39" s="33">
        <v>5</v>
      </c>
      <c r="AB39" s="33">
        <v>6</v>
      </c>
      <c r="AC39" s="33"/>
      <c r="AD39" s="33"/>
      <c r="AE39" s="33"/>
      <c r="AF39" s="33">
        <v>39</v>
      </c>
    </row>
    <row r="40" spans="1:32" ht="26.25" x14ac:dyDescent="0.25">
      <c r="A40" s="79" t="s">
        <v>395</v>
      </c>
      <c r="B40" s="33">
        <v>7</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v>7</v>
      </c>
      <c r="AD40" s="33"/>
      <c r="AE40" s="33"/>
      <c r="AF40" s="33">
        <v>14</v>
      </c>
    </row>
    <row r="41" spans="1:32" x14ac:dyDescent="0.25">
      <c r="A41" s="79" t="s">
        <v>232</v>
      </c>
      <c r="B41" s="33">
        <v>8</v>
      </c>
      <c r="C41" s="33"/>
      <c r="D41" s="33"/>
      <c r="E41" s="33">
        <v>8</v>
      </c>
      <c r="F41" s="33">
        <v>6</v>
      </c>
      <c r="G41" s="33"/>
      <c r="H41" s="33"/>
      <c r="I41" s="33">
        <v>11</v>
      </c>
      <c r="J41" s="33">
        <v>9</v>
      </c>
      <c r="K41" s="33">
        <v>5</v>
      </c>
      <c r="L41" s="33">
        <v>6</v>
      </c>
      <c r="M41" s="33"/>
      <c r="N41" s="33"/>
      <c r="O41" s="33"/>
      <c r="P41" s="33"/>
      <c r="Q41" s="33"/>
      <c r="R41" s="33">
        <v>5</v>
      </c>
      <c r="S41" s="33">
        <v>5</v>
      </c>
      <c r="T41" s="33"/>
      <c r="U41" s="33"/>
      <c r="V41" s="33"/>
      <c r="W41" s="33">
        <v>7</v>
      </c>
      <c r="X41" s="33">
        <v>7</v>
      </c>
      <c r="Y41" s="33"/>
      <c r="Z41" s="33"/>
      <c r="AA41" s="33">
        <v>5</v>
      </c>
      <c r="AB41" s="33">
        <v>6</v>
      </c>
      <c r="AC41" s="33">
        <v>8</v>
      </c>
      <c r="AD41" s="33"/>
      <c r="AE41" s="33"/>
      <c r="AF41" s="33">
        <v>96</v>
      </c>
    </row>
    <row r="42" spans="1:32" x14ac:dyDescent="0.25">
      <c r="A42" s="79" t="s">
        <v>315</v>
      </c>
      <c r="B42" s="33">
        <v>7</v>
      </c>
      <c r="C42" s="33"/>
      <c r="D42" s="33">
        <v>7</v>
      </c>
      <c r="E42" s="33">
        <v>9</v>
      </c>
      <c r="F42" s="33">
        <v>5</v>
      </c>
      <c r="G42" s="33"/>
      <c r="H42" s="33"/>
      <c r="I42" s="33"/>
      <c r="J42" s="33"/>
      <c r="K42" s="33"/>
      <c r="L42" s="33"/>
      <c r="M42" s="33"/>
      <c r="N42" s="33"/>
      <c r="O42" s="33">
        <v>6</v>
      </c>
      <c r="P42" s="33"/>
      <c r="Q42" s="33"/>
      <c r="R42" s="33"/>
      <c r="S42" s="33"/>
      <c r="T42" s="33"/>
      <c r="U42" s="33"/>
      <c r="V42" s="33">
        <v>8</v>
      </c>
      <c r="W42" s="33">
        <v>8</v>
      </c>
      <c r="X42" s="33">
        <v>7</v>
      </c>
      <c r="Y42" s="33"/>
      <c r="Z42" s="33"/>
      <c r="AA42" s="33"/>
      <c r="AB42" s="33"/>
      <c r="AC42" s="33">
        <v>7</v>
      </c>
      <c r="AD42" s="33">
        <v>7</v>
      </c>
      <c r="AE42" s="33"/>
      <c r="AF42" s="33">
        <v>71</v>
      </c>
    </row>
    <row r="43" spans="1:32" x14ac:dyDescent="0.25">
      <c r="A43" s="79" t="s">
        <v>181</v>
      </c>
      <c r="B43" s="33"/>
      <c r="C43" s="33"/>
      <c r="D43" s="33"/>
      <c r="E43" s="33"/>
      <c r="F43" s="33"/>
      <c r="G43" s="33">
        <v>7</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v>7</v>
      </c>
    </row>
    <row r="44" spans="1:32" x14ac:dyDescent="0.25">
      <c r="A44" s="79" t="s">
        <v>454</v>
      </c>
      <c r="B44" s="33"/>
      <c r="C44" s="33"/>
      <c r="D44" s="33"/>
      <c r="E44" s="33"/>
      <c r="F44" s="33"/>
      <c r="G44" s="33"/>
      <c r="H44" s="33"/>
      <c r="I44" s="33"/>
      <c r="J44" s="33"/>
      <c r="K44" s="33"/>
      <c r="L44" s="33"/>
      <c r="M44" s="33"/>
      <c r="N44" s="33"/>
      <c r="O44" s="33"/>
      <c r="P44" s="33"/>
      <c r="Q44" s="33"/>
      <c r="R44" s="33"/>
      <c r="S44" s="33"/>
      <c r="T44" s="33"/>
      <c r="U44" s="33">
        <v>7</v>
      </c>
      <c r="V44" s="33"/>
      <c r="W44" s="33"/>
      <c r="X44" s="33"/>
      <c r="Y44" s="33"/>
      <c r="Z44" s="33"/>
      <c r="AA44" s="33"/>
      <c r="AB44" s="33"/>
      <c r="AC44" s="33"/>
      <c r="AD44" s="33"/>
      <c r="AE44" s="33"/>
      <c r="AF44" s="33">
        <v>7</v>
      </c>
    </row>
    <row r="45" spans="1:32" x14ac:dyDescent="0.25">
      <c r="A45" s="79" t="s">
        <v>243</v>
      </c>
      <c r="B45" s="33"/>
      <c r="C45" s="33"/>
      <c r="D45" s="33"/>
      <c r="E45" s="33"/>
      <c r="F45" s="33"/>
      <c r="G45" s="33"/>
      <c r="H45" s="33"/>
      <c r="I45" s="33"/>
      <c r="J45" s="33">
        <v>8</v>
      </c>
      <c r="K45" s="33"/>
      <c r="L45" s="33"/>
      <c r="M45" s="33"/>
      <c r="N45" s="33"/>
      <c r="O45" s="33"/>
      <c r="P45" s="33"/>
      <c r="Q45" s="33"/>
      <c r="R45" s="33"/>
      <c r="S45" s="33"/>
      <c r="T45" s="33"/>
      <c r="U45" s="33"/>
      <c r="V45" s="33"/>
      <c r="W45" s="33"/>
      <c r="X45" s="33"/>
      <c r="Y45" s="33"/>
      <c r="Z45" s="33"/>
      <c r="AA45" s="33"/>
      <c r="AB45" s="33"/>
      <c r="AC45" s="33"/>
      <c r="AD45" s="33"/>
      <c r="AE45" s="33"/>
      <c r="AF45" s="33">
        <v>8</v>
      </c>
    </row>
    <row r="46" spans="1:32" x14ac:dyDescent="0.25">
      <c r="A46" s="79" t="s">
        <v>204</v>
      </c>
      <c r="B46" s="33"/>
      <c r="C46" s="33"/>
      <c r="D46" s="33"/>
      <c r="E46" s="33"/>
      <c r="F46" s="33"/>
      <c r="G46" s="33"/>
      <c r="H46" s="33">
        <v>5</v>
      </c>
      <c r="I46" s="33">
        <v>6</v>
      </c>
      <c r="J46" s="33"/>
      <c r="K46" s="33"/>
      <c r="L46" s="33"/>
      <c r="M46" s="33">
        <v>6</v>
      </c>
      <c r="N46" s="33">
        <v>7</v>
      </c>
      <c r="O46" s="33"/>
      <c r="P46" s="33">
        <v>6</v>
      </c>
      <c r="Q46" s="33">
        <v>7</v>
      </c>
      <c r="R46" s="33">
        <v>5</v>
      </c>
      <c r="S46" s="33">
        <v>5</v>
      </c>
      <c r="T46" s="33"/>
      <c r="U46" s="33"/>
      <c r="V46" s="33"/>
      <c r="W46" s="33"/>
      <c r="X46" s="33"/>
      <c r="Y46" s="33"/>
      <c r="Z46" s="33"/>
      <c r="AA46" s="33"/>
      <c r="AB46" s="33"/>
      <c r="AC46" s="33"/>
      <c r="AD46" s="33"/>
      <c r="AE46" s="33"/>
      <c r="AF46" s="33">
        <v>47</v>
      </c>
    </row>
    <row r="47" spans="1:32" x14ac:dyDescent="0.25">
      <c r="A47" s="79" t="s">
        <v>202</v>
      </c>
      <c r="B47" s="33"/>
      <c r="C47" s="33"/>
      <c r="D47" s="33"/>
      <c r="E47" s="33"/>
      <c r="F47" s="33"/>
      <c r="G47" s="33"/>
      <c r="H47" s="33">
        <v>8</v>
      </c>
      <c r="I47" s="33"/>
      <c r="J47" s="33"/>
      <c r="K47" s="33"/>
      <c r="L47" s="33">
        <v>14</v>
      </c>
      <c r="M47" s="33"/>
      <c r="N47" s="33"/>
      <c r="O47" s="33"/>
      <c r="P47" s="33"/>
      <c r="Q47" s="33"/>
      <c r="R47" s="33"/>
      <c r="S47" s="33"/>
      <c r="T47" s="33"/>
      <c r="U47" s="33"/>
      <c r="V47" s="33"/>
      <c r="W47" s="33"/>
      <c r="X47" s="33"/>
      <c r="Y47" s="33"/>
      <c r="Z47" s="33"/>
      <c r="AA47" s="33"/>
      <c r="AB47" s="33">
        <v>12</v>
      </c>
      <c r="AC47" s="33"/>
      <c r="AD47" s="33"/>
      <c r="AE47" s="33"/>
      <c r="AF47" s="33">
        <v>34</v>
      </c>
    </row>
    <row r="48" spans="1:32" x14ac:dyDescent="0.25">
      <c r="A48" s="79" t="s">
        <v>177</v>
      </c>
      <c r="B48" s="33"/>
      <c r="C48" s="33"/>
      <c r="D48" s="33"/>
      <c r="E48" s="33"/>
      <c r="F48" s="33"/>
      <c r="G48" s="33">
        <v>6</v>
      </c>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v>6</v>
      </c>
    </row>
    <row r="49" spans="1:32" x14ac:dyDescent="0.25">
      <c r="A49" s="79" t="s">
        <v>406</v>
      </c>
      <c r="B49" s="33"/>
      <c r="C49" s="33"/>
      <c r="D49" s="33"/>
      <c r="E49" s="33">
        <v>7</v>
      </c>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v>7</v>
      </c>
    </row>
    <row r="50" spans="1:32" x14ac:dyDescent="0.25">
      <c r="A50" s="79" t="s">
        <v>384</v>
      </c>
      <c r="B50" s="33">
        <v>6</v>
      </c>
      <c r="C50" s="33"/>
      <c r="D50" s="33"/>
      <c r="E50" s="33"/>
      <c r="F50" s="33">
        <v>6</v>
      </c>
      <c r="G50" s="33"/>
      <c r="H50" s="33"/>
      <c r="I50" s="33"/>
      <c r="J50" s="33"/>
      <c r="K50" s="33"/>
      <c r="L50" s="33"/>
      <c r="M50" s="33"/>
      <c r="N50" s="33"/>
      <c r="O50" s="33"/>
      <c r="P50" s="33"/>
      <c r="Q50" s="33"/>
      <c r="R50" s="33"/>
      <c r="S50" s="33"/>
      <c r="T50" s="33">
        <v>9</v>
      </c>
      <c r="U50" s="33">
        <v>7</v>
      </c>
      <c r="V50" s="33">
        <v>7</v>
      </c>
      <c r="W50" s="33"/>
      <c r="X50" s="33"/>
      <c r="Y50" s="33"/>
      <c r="Z50" s="33"/>
      <c r="AA50" s="33"/>
      <c r="AB50" s="33"/>
      <c r="AC50" s="33">
        <v>6</v>
      </c>
      <c r="AD50" s="33">
        <v>6</v>
      </c>
      <c r="AE50" s="33">
        <v>9</v>
      </c>
      <c r="AF50" s="33">
        <v>56</v>
      </c>
    </row>
    <row r="51" spans="1:32" ht="39" x14ac:dyDescent="0.25">
      <c r="A51" s="79" t="s">
        <v>252</v>
      </c>
      <c r="B51" s="33"/>
      <c r="C51" s="33"/>
      <c r="D51" s="33"/>
      <c r="E51" s="33"/>
      <c r="F51" s="33"/>
      <c r="G51" s="33"/>
      <c r="H51" s="33"/>
      <c r="I51" s="33"/>
      <c r="J51" s="33">
        <v>7</v>
      </c>
      <c r="K51" s="33">
        <v>7</v>
      </c>
      <c r="L51" s="33"/>
      <c r="M51" s="33"/>
      <c r="N51" s="33"/>
      <c r="O51" s="33"/>
      <c r="P51" s="33"/>
      <c r="Q51" s="33"/>
      <c r="R51" s="33"/>
      <c r="S51" s="33"/>
      <c r="T51" s="33"/>
      <c r="U51" s="33"/>
      <c r="V51" s="33"/>
      <c r="W51" s="33"/>
      <c r="X51" s="33"/>
      <c r="Y51" s="33"/>
      <c r="Z51" s="33"/>
      <c r="AA51" s="33"/>
      <c r="AB51" s="33"/>
      <c r="AC51" s="33"/>
      <c r="AD51" s="33"/>
      <c r="AE51" s="33"/>
      <c r="AF51" s="33">
        <v>14</v>
      </c>
    </row>
    <row r="52" spans="1:32" x14ac:dyDescent="0.25">
      <c r="A52" s="79" t="s">
        <v>329</v>
      </c>
      <c r="B52" s="33">
        <v>7</v>
      </c>
      <c r="C52" s="33"/>
      <c r="D52" s="33">
        <v>7</v>
      </c>
      <c r="E52" s="33">
        <v>7</v>
      </c>
      <c r="F52" s="33">
        <v>8</v>
      </c>
      <c r="G52" s="33"/>
      <c r="H52" s="33"/>
      <c r="I52" s="33"/>
      <c r="J52" s="33"/>
      <c r="K52" s="33"/>
      <c r="L52" s="33"/>
      <c r="M52" s="33"/>
      <c r="N52" s="33"/>
      <c r="O52" s="33"/>
      <c r="P52" s="33">
        <v>5</v>
      </c>
      <c r="Q52" s="33"/>
      <c r="R52" s="33">
        <v>5</v>
      </c>
      <c r="S52" s="33">
        <v>6</v>
      </c>
      <c r="T52" s="33">
        <v>8</v>
      </c>
      <c r="U52" s="33"/>
      <c r="V52" s="33">
        <v>8</v>
      </c>
      <c r="W52" s="33">
        <v>8</v>
      </c>
      <c r="X52" s="33">
        <v>8</v>
      </c>
      <c r="Y52" s="33"/>
      <c r="Z52" s="33"/>
      <c r="AA52" s="33">
        <v>6</v>
      </c>
      <c r="AB52" s="33"/>
      <c r="AC52" s="33">
        <v>7</v>
      </c>
      <c r="AD52" s="33">
        <v>7</v>
      </c>
      <c r="AE52" s="33">
        <v>8</v>
      </c>
      <c r="AF52" s="33">
        <v>105</v>
      </c>
    </row>
    <row r="53" spans="1:32" x14ac:dyDescent="0.25">
      <c r="A53" s="79" t="s">
        <v>427</v>
      </c>
      <c r="B53" s="33"/>
      <c r="C53" s="33">
        <v>7</v>
      </c>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v>7</v>
      </c>
    </row>
    <row r="54" spans="1:32" x14ac:dyDescent="0.25">
      <c r="A54" s="79" t="s">
        <v>210</v>
      </c>
      <c r="B54" s="33"/>
      <c r="C54" s="33"/>
      <c r="D54" s="33"/>
      <c r="E54" s="33">
        <v>6</v>
      </c>
      <c r="F54" s="33"/>
      <c r="G54" s="33"/>
      <c r="H54" s="33">
        <v>5</v>
      </c>
      <c r="I54" s="33">
        <v>6</v>
      </c>
      <c r="J54" s="33"/>
      <c r="K54" s="33"/>
      <c r="L54" s="33"/>
      <c r="M54" s="33"/>
      <c r="N54" s="33"/>
      <c r="O54" s="33">
        <v>6</v>
      </c>
      <c r="P54" s="33">
        <v>6</v>
      </c>
      <c r="Q54" s="33">
        <v>7</v>
      </c>
      <c r="R54" s="33">
        <v>6</v>
      </c>
      <c r="S54" s="33">
        <v>6</v>
      </c>
      <c r="T54" s="33"/>
      <c r="U54" s="33"/>
      <c r="V54" s="33"/>
      <c r="W54" s="33"/>
      <c r="X54" s="33"/>
      <c r="Y54" s="33"/>
      <c r="Z54" s="33"/>
      <c r="AA54" s="33"/>
      <c r="AB54" s="33"/>
      <c r="AC54" s="33"/>
      <c r="AD54" s="33"/>
      <c r="AE54" s="33"/>
      <c r="AF54" s="33">
        <v>48</v>
      </c>
    </row>
    <row r="55" spans="1:32" x14ac:dyDescent="0.25">
      <c r="A55" s="79" t="s">
        <v>392</v>
      </c>
      <c r="B55" s="33">
        <v>6</v>
      </c>
      <c r="C55" s="33"/>
      <c r="D55" s="33"/>
      <c r="E55" s="33"/>
      <c r="F55" s="33"/>
      <c r="G55" s="33"/>
      <c r="H55" s="33"/>
      <c r="I55" s="33"/>
      <c r="J55" s="33"/>
      <c r="K55" s="33"/>
      <c r="L55" s="33"/>
      <c r="M55" s="33"/>
      <c r="N55" s="33"/>
      <c r="O55" s="33"/>
      <c r="P55" s="33"/>
      <c r="Q55" s="33"/>
      <c r="R55" s="33"/>
      <c r="S55" s="33"/>
      <c r="T55" s="33"/>
      <c r="U55" s="33"/>
      <c r="V55" s="33"/>
      <c r="W55" s="33">
        <v>8</v>
      </c>
      <c r="X55" s="33">
        <v>8</v>
      </c>
      <c r="Y55" s="33"/>
      <c r="Z55" s="33"/>
      <c r="AA55" s="33"/>
      <c r="AB55" s="33"/>
      <c r="AC55" s="33">
        <v>6</v>
      </c>
      <c r="AD55" s="33"/>
      <c r="AE55" s="33"/>
      <c r="AF55" s="33">
        <v>28</v>
      </c>
    </row>
    <row r="56" spans="1:32" x14ac:dyDescent="0.25">
      <c r="A56" s="79" t="s">
        <v>318</v>
      </c>
      <c r="B56" s="33"/>
      <c r="C56" s="33"/>
      <c r="D56" s="33"/>
      <c r="E56" s="33"/>
      <c r="F56" s="33"/>
      <c r="G56" s="33"/>
      <c r="H56" s="33"/>
      <c r="I56" s="33"/>
      <c r="J56" s="33"/>
      <c r="K56" s="33"/>
      <c r="L56" s="33"/>
      <c r="M56" s="33"/>
      <c r="N56" s="33"/>
      <c r="O56" s="33">
        <v>7</v>
      </c>
      <c r="P56" s="33"/>
      <c r="Q56" s="33"/>
      <c r="R56" s="33"/>
      <c r="S56" s="33"/>
      <c r="T56" s="33"/>
      <c r="U56" s="33"/>
      <c r="V56" s="33"/>
      <c r="W56" s="33"/>
      <c r="X56" s="33"/>
      <c r="Y56" s="33"/>
      <c r="Z56" s="33"/>
      <c r="AA56" s="33"/>
      <c r="AB56" s="33"/>
      <c r="AC56" s="33"/>
      <c r="AD56" s="33"/>
      <c r="AE56" s="33"/>
      <c r="AF56" s="33">
        <v>7</v>
      </c>
    </row>
    <row r="57" spans="1:32" x14ac:dyDescent="0.25">
      <c r="A57" s="79" t="s">
        <v>180</v>
      </c>
      <c r="B57" s="33"/>
      <c r="C57" s="33"/>
      <c r="D57" s="33"/>
      <c r="E57" s="33"/>
      <c r="F57" s="33"/>
      <c r="G57" s="33">
        <v>7</v>
      </c>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v>7</v>
      </c>
    </row>
    <row r="58" spans="1:32" x14ac:dyDescent="0.25">
      <c r="A58" s="79" t="s">
        <v>424</v>
      </c>
      <c r="B58" s="33"/>
      <c r="C58" s="33">
        <v>9</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v>9</v>
      </c>
    </row>
    <row r="59" spans="1:32" x14ac:dyDescent="0.25">
      <c r="A59" s="79" t="s">
        <v>446</v>
      </c>
      <c r="B59" s="33"/>
      <c r="C59" s="33"/>
      <c r="D59" s="33"/>
      <c r="E59" s="33"/>
      <c r="F59" s="33"/>
      <c r="G59" s="33"/>
      <c r="H59" s="33"/>
      <c r="I59" s="33"/>
      <c r="J59" s="33"/>
      <c r="K59" s="33"/>
      <c r="L59" s="33"/>
      <c r="M59" s="33"/>
      <c r="N59" s="33"/>
      <c r="O59" s="33"/>
      <c r="P59" s="33"/>
      <c r="Q59" s="33"/>
      <c r="R59" s="33"/>
      <c r="S59" s="33"/>
      <c r="T59" s="33">
        <v>7</v>
      </c>
      <c r="U59" s="33"/>
      <c r="V59" s="33"/>
      <c r="W59" s="33"/>
      <c r="X59" s="33"/>
      <c r="Y59" s="33"/>
      <c r="Z59" s="33"/>
      <c r="AA59" s="33"/>
      <c r="AB59" s="33"/>
      <c r="AC59" s="33"/>
      <c r="AD59" s="33"/>
      <c r="AE59" s="33">
        <v>7</v>
      </c>
      <c r="AF59" s="33">
        <v>14</v>
      </c>
    </row>
    <row r="60" spans="1:32" x14ac:dyDescent="0.25">
      <c r="A60" s="79" t="s">
        <v>443</v>
      </c>
      <c r="B60" s="33"/>
      <c r="C60" s="33"/>
      <c r="D60" s="33"/>
      <c r="E60" s="33"/>
      <c r="F60" s="33"/>
      <c r="G60" s="33"/>
      <c r="H60" s="33"/>
      <c r="I60" s="33"/>
      <c r="J60" s="33"/>
      <c r="K60" s="33"/>
      <c r="L60" s="33"/>
      <c r="M60" s="33"/>
      <c r="N60" s="33"/>
      <c r="O60" s="33"/>
      <c r="P60" s="33"/>
      <c r="Q60" s="33"/>
      <c r="R60" s="33"/>
      <c r="S60" s="33"/>
      <c r="T60" s="33">
        <v>7</v>
      </c>
      <c r="U60" s="33"/>
      <c r="V60" s="33"/>
      <c r="W60" s="33"/>
      <c r="X60" s="33"/>
      <c r="Y60" s="33"/>
      <c r="Z60" s="33"/>
      <c r="AA60" s="33"/>
      <c r="AB60" s="33"/>
      <c r="AC60" s="33"/>
      <c r="AD60" s="33"/>
      <c r="AE60" s="33">
        <v>7</v>
      </c>
      <c r="AF60" s="33">
        <v>14</v>
      </c>
    </row>
    <row r="61" spans="1:32" x14ac:dyDescent="0.25">
      <c r="A61" s="79" t="s">
        <v>218</v>
      </c>
      <c r="B61" s="33"/>
      <c r="C61" s="33"/>
      <c r="D61" s="33"/>
      <c r="E61" s="33"/>
      <c r="F61" s="33"/>
      <c r="G61" s="33"/>
      <c r="H61" s="33">
        <v>10</v>
      </c>
      <c r="I61" s="33"/>
      <c r="J61" s="33"/>
      <c r="K61" s="33"/>
      <c r="L61" s="33"/>
      <c r="M61" s="33"/>
      <c r="N61" s="33"/>
      <c r="O61" s="33"/>
      <c r="P61" s="33"/>
      <c r="Q61" s="33"/>
      <c r="R61" s="33"/>
      <c r="S61" s="33"/>
      <c r="T61" s="33"/>
      <c r="U61" s="33"/>
      <c r="V61" s="33"/>
      <c r="W61" s="33"/>
      <c r="X61" s="33"/>
      <c r="Y61" s="33"/>
      <c r="Z61" s="33"/>
      <c r="AA61" s="33"/>
      <c r="AB61" s="33"/>
      <c r="AC61" s="33"/>
      <c r="AD61" s="33"/>
      <c r="AE61" s="33"/>
      <c r="AF61" s="33">
        <v>10</v>
      </c>
    </row>
    <row r="62" spans="1:32" x14ac:dyDescent="0.25">
      <c r="A62" s="79" t="s">
        <v>417</v>
      </c>
      <c r="B62" s="33"/>
      <c r="C62" s="33"/>
      <c r="D62" s="33"/>
      <c r="E62" s="33">
        <v>6</v>
      </c>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v>6</v>
      </c>
    </row>
    <row r="63" spans="1:32" x14ac:dyDescent="0.25">
      <c r="A63" s="34" t="s">
        <v>529</v>
      </c>
      <c r="B63" s="33">
        <v>87</v>
      </c>
      <c r="C63" s="33">
        <v>47</v>
      </c>
      <c r="D63" s="33">
        <v>63</v>
      </c>
      <c r="E63" s="33">
        <v>73</v>
      </c>
      <c r="F63" s="33">
        <v>47</v>
      </c>
      <c r="G63" s="33">
        <v>44</v>
      </c>
      <c r="H63" s="33">
        <v>70</v>
      </c>
      <c r="I63" s="33">
        <v>55</v>
      </c>
      <c r="J63" s="33">
        <v>71</v>
      </c>
      <c r="K63" s="33">
        <v>59</v>
      </c>
      <c r="L63" s="33">
        <v>52</v>
      </c>
      <c r="M63" s="33">
        <v>32</v>
      </c>
      <c r="N63" s="33">
        <v>41</v>
      </c>
      <c r="O63" s="33">
        <v>34</v>
      </c>
      <c r="P63" s="33">
        <v>71</v>
      </c>
      <c r="Q63" s="33">
        <v>33</v>
      </c>
      <c r="R63" s="33">
        <v>51</v>
      </c>
      <c r="S63" s="33">
        <v>62</v>
      </c>
      <c r="T63" s="33">
        <v>51</v>
      </c>
      <c r="U63" s="33">
        <v>33</v>
      </c>
      <c r="V63" s="33">
        <v>46</v>
      </c>
      <c r="W63" s="33">
        <v>68</v>
      </c>
      <c r="X63" s="33">
        <v>64</v>
      </c>
      <c r="Y63" s="33">
        <v>10</v>
      </c>
      <c r="Z63" s="33">
        <v>10</v>
      </c>
      <c r="AA63" s="33">
        <v>66</v>
      </c>
      <c r="AB63" s="33">
        <v>43</v>
      </c>
      <c r="AC63" s="33">
        <v>87</v>
      </c>
      <c r="AD63" s="33">
        <v>63</v>
      </c>
      <c r="AE63" s="33">
        <v>51</v>
      </c>
      <c r="AF63" s="33">
        <v>1584</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zoomScale="85" zoomScaleNormal="85" workbookViewId="0">
      <selection activeCell="B79" sqref="B79"/>
    </sheetView>
  </sheetViews>
  <sheetFormatPr defaultRowHeight="15" x14ac:dyDescent="0.25"/>
  <cols>
    <col min="1" max="14" width="35.7109375" customWidth="1"/>
  </cols>
  <sheetData>
    <row r="1" spans="1:7" x14ac:dyDescent="0.25">
      <c r="A1" s="1" t="s">
        <v>4</v>
      </c>
      <c r="B1" s="1"/>
      <c r="C1" s="3"/>
      <c r="D1" s="3"/>
      <c r="E1" s="3"/>
      <c r="F1" s="3"/>
      <c r="G1" s="3"/>
    </row>
    <row r="2" spans="1:7" x14ac:dyDescent="0.25">
      <c r="A2" t="s">
        <v>5</v>
      </c>
      <c r="C2" s="4"/>
      <c r="D2" s="4"/>
      <c r="E2" s="4"/>
      <c r="F2" s="4"/>
      <c r="G2" s="3"/>
    </row>
    <row r="3" spans="1:7" x14ac:dyDescent="0.25">
      <c r="A3" t="s">
        <v>6</v>
      </c>
      <c r="C3" s="8"/>
      <c r="D3" s="8"/>
      <c r="E3" s="5"/>
      <c r="F3" s="5"/>
      <c r="G3" s="3"/>
    </row>
    <row r="4" spans="1:7" x14ac:dyDescent="0.25">
      <c r="A4" t="s">
        <v>7</v>
      </c>
      <c r="C4" s="8"/>
      <c r="D4" s="8"/>
      <c r="E4" s="5"/>
      <c r="F4" s="5"/>
      <c r="G4" s="3"/>
    </row>
    <row r="5" spans="1:7" x14ac:dyDescent="0.25">
      <c r="A5" t="s">
        <v>8</v>
      </c>
      <c r="C5" s="6"/>
      <c r="D5" s="6"/>
      <c r="E5" s="5"/>
      <c r="F5" s="5"/>
      <c r="G5" s="3"/>
    </row>
    <row r="6" spans="1:7" x14ac:dyDescent="0.25">
      <c r="A6" t="s">
        <v>9</v>
      </c>
      <c r="C6" s="7"/>
      <c r="D6" s="7"/>
      <c r="E6" s="5"/>
      <c r="F6" s="6"/>
      <c r="G6" s="3"/>
    </row>
    <row r="7" spans="1:7" x14ac:dyDescent="0.25">
      <c r="A7" t="s">
        <v>10</v>
      </c>
      <c r="C7" s="7"/>
      <c r="D7" s="7"/>
      <c r="E7" s="6"/>
      <c r="F7" s="7"/>
      <c r="G7" s="3"/>
    </row>
    <row r="8" spans="1:7" x14ac:dyDescent="0.25">
      <c r="A8" t="s">
        <v>117</v>
      </c>
      <c r="C8" s="7"/>
      <c r="D8" s="7"/>
      <c r="E8" s="6"/>
      <c r="F8" s="7"/>
      <c r="G8" s="3"/>
    </row>
    <row r="9" spans="1:7" x14ac:dyDescent="0.25">
      <c r="C9" s="7"/>
      <c r="D9" s="7"/>
      <c r="E9" s="6"/>
      <c r="F9" s="7"/>
      <c r="G9" s="3"/>
    </row>
    <row r="10" spans="1:7" x14ac:dyDescent="0.25">
      <c r="A10" s="1" t="s">
        <v>30</v>
      </c>
      <c r="C10" s="7"/>
      <c r="D10" s="7"/>
      <c r="E10" s="6"/>
      <c r="F10" s="7"/>
      <c r="G10" s="3"/>
    </row>
    <row r="11" spans="1:7" x14ac:dyDescent="0.25">
      <c r="A11" t="s">
        <v>31</v>
      </c>
      <c r="C11" s="7"/>
      <c r="D11" s="7"/>
      <c r="E11" s="6"/>
      <c r="F11" s="7"/>
      <c r="G11" s="3"/>
    </row>
    <row r="12" spans="1:7" x14ac:dyDescent="0.25">
      <c r="A12" t="s">
        <v>32</v>
      </c>
      <c r="C12" s="7"/>
      <c r="D12" s="7"/>
      <c r="E12" s="6"/>
      <c r="F12" s="7"/>
      <c r="G12" s="3"/>
    </row>
    <row r="13" spans="1:7" x14ac:dyDescent="0.25">
      <c r="C13" s="5"/>
      <c r="D13" s="5"/>
      <c r="E13" s="5"/>
      <c r="F13" s="5"/>
      <c r="G13" s="3"/>
    </row>
    <row r="14" spans="1:7" x14ac:dyDescent="0.25">
      <c r="A14" s="1" t="s">
        <v>0</v>
      </c>
      <c r="B14" s="1"/>
      <c r="C14" s="5"/>
      <c r="D14" s="5"/>
      <c r="E14" s="5"/>
      <c r="F14" s="5"/>
      <c r="G14" s="3"/>
    </row>
    <row r="15" spans="1:7" x14ac:dyDescent="0.25">
      <c r="A15" t="s">
        <v>11</v>
      </c>
      <c r="C15" s="6"/>
      <c r="D15" s="6"/>
      <c r="E15" s="5"/>
      <c r="F15" s="5"/>
      <c r="G15" s="3"/>
    </row>
    <row r="16" spans="1:7" x14ac:dyDescent="0.25">
      <c r="A16" t="s">
        <v>12</v>
      </c>
      <c r="C16" s="7"/>
      <c r="D16" s="7"/>
      <c r="E16" s="6"/>
      <c r="F16" s="6"/>
      <c r="G16" s="3"/>
    </row>
    <row r="17" spans="1:14" x14ac:dyDescent="0.25">
      <c r="A17" t="s">
        <v>13</v>
      </c>
      <c r="C17" s="5"/>
      <c r="D17" s="5"/>
      <c r="E17" s="5"/>
      <c r="F17" s="5"/>
      <c r="G17" s="3"/>
    </row>
    <row r="18" spans="1:14" x14ac:dyDescent="0.25">
      <c r="A18" t="s">
        <v>14</v>
      </c>
      <c r="C18" s="6"/>
      <c r="D18" s="6"/>
      <c r="E18" s="6"/>
      <c r="F18" s="6"/>
      <c r="G18" s="3"/>
    </row>
    <row r="19" spans="1:14" x14ac:dyDescent="0.25">
      <c r="C19" s="7"/>
      <c r="D19" s="7"/>
      <c r="E19" s="6"/>
      <c r="F19" s="6"/>
      <c r="G19" s="3"/>
    </row>
    <row r="20" spans="1:14" x14ac:dyDescent="0.25">
      <c r="C20" s="7"/>
      <c r="D20" s="7"/>
      <c r="E20" s="6"/>
      <c r="F20" s="6"/>
      <c r="G20" s="3"/>
    </row>
    <row r="21" spans="1:14" s="1" customFormat="1" x14ac:dyDescent="0.25">
      <c r="A21" s="1" t="s">
        <v>118</v>
      </c>
      <c r="B21" s="1" t="s">
        <v>119</v>
      </c>
      <c r="C21" s="1" t="s">
        <v>120</v>
      </c>
      <c r="D21" s="1" t="s">
        <v>121</v>
      </c>
      <c r="E21" s="1" t="s">
        <v>122</v>
      </c>
      <c r="F21" s="1" t="s">
        <v>123</v>
      </c>
      <c r="G21" s="1" t="s">
        <v>124</v>
      </c>
      <c r="H21" s="1" t="s">
        <v>125</v>
      </c>
      <c r="I21" s="1" t="s">
        <v>126</v>
      </c>
      <c r="J21" s="1" t="s">
        <v>127</v>
      </c>
      <c r="K21" s="1" t="s">
        <v>128</v>
      </c>
      <c r="L21" s="1" t="s">
        <v>129</v>
      </c>
      <c r="M21" s="1" t="s">
        <v>130</v>
      </c>
      <c r="N21" s="1" t="s">
        <v>131</v>
      </c>
    </row>
    <row r="22" spans="1:14" ht="33.75" x14ac:dyDescent="0.25">
      <c r="A22" s="23" t="s">
        <v>48</v>
      </c>
      <c r="B22" s="23" t="s">
        <v>83</v>
      </c>
      <c r="C22" s="27" t="s">
        <v>95</v>
      </c>
      <c r="D22" s="23" t="s">
        <v>90</v>
      </c>
      <c r="E22" s="23" t="s">
        <v>46</v>
      </c>
      <c r="F22" s="23" t="s">
        <v>96</v>
      </c>
      <c r="G22" s="24" t="s">
        <v>55</v>
      </c>
      <c r="H22" s="23" t="s">
        <v>100</v>
      </c>
      <c r="I22" s="23" t="s">
        <v>48</v>
      </c>
      <c r="J22" s="23" t="s">
        <v>83</v>
      </c>
      <c r="K22" s="24" t="s">
        <v>15</v>
      </c>
      <c r="L22" s="23" t="s">
        <v>83</v>
      </c>
      <c r="M22" s="28"/>
      <c r="N22" s="28"/>
    </row>
    <row r="23" spans="1:14" ht="33.75" x14ac:dyDescent="0.25">
      <c r="A23" s="24" t="s">
        <v>15</v>
      </c>
      <c r="B23" s="23" t="s">
        <v>84</v>
      </c>
      <c r="C23" s="27" t="s">
        <v>95</v>
      </c>
      <c r="D23" s="23" t="s">
        <v>85</v>
      </c>
      <c r="E23" s="23" t="s">
        <v>47</v>
      </c>
      <c r="F23" s="23" t="s">
        <v>97</v>
      </c>
      <c r="G23" s="24" t="s">
        <v>57</v>
      </c>
      <c r="H23" s="24" t="s">
        <v>15</v>
      </c>
      <c r="I23" s="24" t="s">
        <v>15</v>
      </c>
      <c r="J23" s="23" t="s">
        <v>90</v>
      </c>
      <c r="K23" s="24" t="s">
        <v>16</v>
      </c>
      <c r="L23" s="23" t="s">
        <v>92</v>
      </c>
      <c r="M23" s="28"/>
      <c r="N23" s="28"/>
    </row>
    <row r="24" spans="1:14" ht="33.75" x14ac:dyDescent="0.25">
      <c r="A24" s="24" t="s">
        <v>16</v>
      </c>
      <c r="B24" s="23" t="s">
        <v>85</v>
      </c>
      <c r="C24" s="27" t="s">
        <v>95</v>
      </c>
      <c r="D24" s="23" t="s">
        <v>91</v>
      </c>
      <c r="E24" s="23" t="s">
        <v>48</v>
      </c>
      <c r="F24" s="23" t="s">
        <v>98</v>
      </c>
      <c r="G24" s="24" t="s">
        <v>20</v>
      </c>
      <c r="H24" s="24" t="s">
        <v>16</v>
      </c>
      <c r="I24" s="24" t="s">
        <v>16</v>
      </c>
      <c r="J24" s="23" t="s">
        <v>102</v>
      </c>
      <c r="K24" s="24" t="s">
        <v>17</v>
      </c>
      <c r="L24" s="23" t="s">
        <v>50</v>
      </c>
      <c r="M24" s="28"/>
      <c r="N24" s="28"/>
    </row>
    <row r="25" spans="1:14" ht="22.5" x14ac:dyDescent="0.25">
      <c r="A25" s="24" t="s">
        <v>17</v>
      </c>
      <c r="B25" s="23" t="s">
        <v>48</v>
      </c>
      <c r="C25" s="27" t="s">
        <v>95</v>
      </c>
      <c r="D25" s="23" t="s">
        <v>92</v>
      </c>
      <c r="E25" s="23" t="s">
        <v>49</v>
      </c>
      <c r="F25" s="23" t="s">
        <v>47</v>
      </c>
      <c r="G25" s="24" t="s">
        <v>22</v>
      </c>
      <c r="H25" s="24" t="s">
        <v>93</v>
      </c>
      <c r="I25" s="24" t="s">
        <v>17</v>
      </c>
      <c r="J25" s="23" t="s">
        <v>91</v>
      </c>
      <c r="K25" s="24" t="s">
        <v>55</v>
      </c>
      <c r="L25" s="24" t="s">
        <v>15</v>
      </c>
      <c r="M25" s="28"/>
      <c r="N25" s="28"/>
    </row>
    <row r="26" spans="1:14" ht="33.75" x14ac:dyDescent="0.25">
      <c r="A26" s="24" t="s">
        <v>18</v>
      </c>
      <c r="B26" s="23" t="s">
        <v>50</v>
      </c>
      <c r="C26" s="27" t="s">
        <v>95</v>
      </c>
      <c r="D26" s="23" t="s">
        <v>50</v>
      </c>
      <c r="E26" s="23" t="s">
        <v>50</v>
      </c>
      <c r="F26" s="23" t="s">
        <v>99</v>
      </c>
      <c r="G26" s="24" t="s">
        <v>23</v>
      </c>
      <c r="H26" s="24" t="s">
        <v>55</v>
      </c>
      <c r="I26" s="24" t="s">
        <v>18</v>
      </c>
      <c r="J26" s="23" t="s">
        <v>100</v>
      </c>
      <c r="K26" s="24" t="s">
        <v>18</v>
      </c>
      <c r="L26" s="24" t="s">
        <v>16</v>
      </c>
      <c r="M26" s="28"/>
      <c r="N26" s="28"/>
    </row>
    <row r="27" spans="1:14" ht="45" x14ac:dyDescent="0.25">
      <c r="A27" s="24" t="s">
        <v>57</v>
      </c>
      <c r="B27" s="24" t="s">
        <v>16</v>
      </c>
      <c r="C27" s="27" t="s">
        <v>95</v>
      </c>
      <c r="D27" s="10" t="s">
        <v>52</v>
      </c>
      <c r="E27" s="10" t="s">
        <v>51</v>
      </c>
      <c r="F27" s="23" t="s">
        <v>91</v>
      </c>
      <c r="G27" s="25" t="s">
        <v>132</v>
      </c>
      <c r="H27" s="24" t="s">
        <v>57</v>
      </c>
      <c r="I27" s="24" t="s">
        <v>56</v>
      </c>
      <c r="J27" s="23" t="s">
        <v>92</v>
      </c>
      <c r="K27" s="24" t="s">
        <v>56</v>
      </c>
      <c r="L27" s="24" t="s">
        <v>17</v>
      </c>
      <c r="M27" s="28"/>
      <c r="N27" s="28"/>
    </row>
    <row r="28" spans="1:14" ht="45" x14ac:dyDescent="0.25">
      <c r="A28" s="24" t="s">
        <v>19</v>
      </c>
      <c r="B28" s="24" t="s">
        <v>17</v>
      </c>
      <c r="C28" s="27" t="s">
        <v>95</v>
      </c>
      <c r="D28" s="24" t="s">
        <v>93</v>
      </c>
      <c r="E28" s="10" t="s">
        <v>52</v>
      </c>
      <c r="F28" s="23" t="s">
        <v>100</v>
      </c>
      <c r="G28" s="25" t="s">
        <v>24</v>
      </c>
      <c r="H28" s="24" t="s">
        <v>19</v>
      </c>
      <c r="I28" s="24" t="s">
        <v>57</v>
      </c>
      <c r="J28" s="23" t="s">
        <v>48</v>
      </c>
      <c r="K28" s="24" t="s">
        <v>57</v>
      </c>
      <c r="L28" s="24" t="s">
        <v>93</v>
      </c>
      <c r="M28" s="28"/>
      <c r="N28" s="28"/>
    </row>
    <row r="29" spans="1:14" ht="33.75" x14ac:dyDescent="0.25">
      <c r="A29" s="24" t="s">
        <v>58</v>
      </c>
      <c r="B29" s="24" t="s">
        <v>55</v>
      </c>
      <c r="C29" s="27" t="s">
        <v>95</v>
      </c>
      <c r="D29" s="24" t="s">
        <v>55</v>
      </c>
      <c r="E29" s="10" t="s">
        <v>53</v>
      </c>
      <c r="F29" s="23" t="s">
        <v>48</v>
      </c>
      <c r="G29" s="25" t="s">
        <v>25</v>
      </c>
      <c r="H29" s="24" t="s">
        <v>58</v>
      </c>
      <c r="I29" s="24" t="s">
        <v>19</v>
      </c>
      <c r="J29" s="23" t="s">
        <v>103</v>
      </c>
      <c r="K29" s="24" t="s">
        <v>19</v>
      </c>
      <c r="L29" s="24" t="s">
        <v>55</v>
      </c>
      <c r="M29" s="28"/>
      <c r="N29" s="28"/>
    </row>
    <row r="30" spans="1:14" ht="22.5" x14ac:dyDescent="0.25">
      <c r="A30" s="24" t="s">
        <v>20</v>
      </c>
      <c r="B30" s="24" t="s">
        <v>18</v>
      </c>
      <c r="C30" s="27" t="s">
        <v>95</v>
      </c>
      <c r="D30" s="24" t="s">
        <v>86</v>
      </c>
      <c r="E30" s="10" t="s">
        <v>54</v>
      </c>
      <c r="F30" s="23" t="s">
        <v>50</v>
      </c>
      <c r="G30" s="25" t="s">
        <v>26</v>
      </c>
      <c r="H30" s="24" t="s">
        <v>20</v>
      </c>
      <c r="I30" s="24" t="s">
        <v>58</v>
      </c>
      <c r="J30" s="23" t="s">
        <v>50</v>
      </c>
      <c r="K30" s="24" t="s">
        <v>58</v>
      </c>
      <c r="L30" s="24" t="s">
        <v>18</v>
      </c>
      <c r="M30" s="28"/>
      <c r="N30" s="28"/>
    </row>
    <row r="31" spans="1:14" ht="22.5" x14ac:dyDescent="0.25">
      <c r="A31" s="24" t="s">
        <v>21</v>
      </c>
      <c r="B31" s="24" t="s">
        <v>57</v>
      </c>
      <c r="C31" s="27" t="s">
        <v>95</v>
      </c>
      <c r="D31" s="24" t="s">
        <v>94</v>
      </c>
      <c r="E31" s="24" t="s">
        <v>15</v>
      </c>
      <c r="F31" s="10" t="s">
        <v>51</v>
      </c>
      <c r="G31" s="25" t="s">
        <v>27</v>
      </c>
      <c r="H31" s="24" t="s">
        <v>59</v>
      </c>
      <c r="I31" s="24" t="s">
        <v>20</v>
      </c>
      <c r="J31" s="24" t="s">
        <v>15</v>
      </c>
      <c r="K31" s="24" t="s">
        <v>20</v>
      </c>
      <c r="L31" s="24" t="s">
        <v>57</v>
      </c>
      <c r="M31" s="28"/>
      <c r="N31" s="28"/>
    </row>
    <row r="32" spans="1:14" ht="33.75" x14ac:dyDescent="0.25">
      <c r="A32" s="24" t="s">
        <v>22</v>
      </c>
      <c r="B32" s="24" t="s">
        <v>86</v>
      </c>
      <c r="C32" s="27" t="s">
        <v>95</v>
      </c>
      <c r="D32" s="24" t="s">
        <v>19</v>
      </c>
      <c r="E32" s="24" t="s">
        <v>16</v>
      </c>
      <c r="F32" s="10" t="s">
        <v>101</v>
      </c>
      <c r="G32" s="25" t="s">
        <v>61</v>
      </c>
      <c r="H32" s="24" t="s">
        <v>60</v>
      </c>
      <c r="I32" s="24" t="s">
        <v>59</v>
      </c>
      <c r="J32" s="24" t="s">
        <v>16</v>
      </c>
      <c r="K32" s="24" t="s">
        <v>22</v>
      </c>
      <c r="L32" s="24" t="s">
        <v>86</v>
      </c>
      <c r="M32" s="28"/>
      <c r="N32" s="28"/>
    </row>
    <row r="33" spans="1:14" ht="22.5" x14ac:dyDescent="0.25">
      <c r="A33" s="24" t="s">
        <v>23</v>
      </c>
      <c r="B33" s="24" t="s">
        <v>19</v>
      </c>
      <c r="C33" s="27" t="s">
        <v>95</v>
      </c>
      <c r="D33" s="24" t="s">
        <v>58</v>
      </c>
      <c r="E33" s="24" t="s">
        <v>17</v>
      </c>
      <c r="F33" s="10" t="s">
        <v>52</v>
      </c>
      <c r="G33" s="25" t="s">
        <v>62</v>
      </c>
      <c r="H33" s="24" t="s">
        <v>22</v>
      </c>
      <c r="I33" s="24" t="s">
        <v>21</v>
      </c>
      <c r="J33" s="24" t="s">
        <v>17</v>
      </c>
      <c r="K33" s="24" t="s">
        <v>23</v>
      </c>
      <c r="L33" s="24" t="s">
        <v>94</v>
      </c>
      <c r="M33" s="28"/>
      <c r="N33" s="28"/>
    </row>
    <row r="34" spans="1:14" ht="45" x14ac:dyDescent="0.25">
      <c r="A34" s="25" t="s">
        <v>132</v>
      </c>
      <c r="B34" s="24" t="s">
        <v>58</v>
      </c>
      <c r="C34" s="27" t="s">
        <v>95</v>
      </c>
      <c r="D34" s="24" t="s">
        <v>20</v>
      </c>
      <c r="E34" s="24" t="s">
        <v>55</v>
      </c>
      <c r="F34" s="10" t="s">
        <v>53</v>
      </c>
      <c r="G34" s="25" t="s">
        <v>28</v>
      </c>
      <c r="H34" s="24" t="s">
        <v>23</v>
      </c>
      <c r="I34" s="24" t="s">
        <v>22</v>
      </c>
      <c r="J34" s="24" t="s">
        <v>93</v>
      </c>
      <c r="K34" s="25" t="s">
        <v>132</v>
      </c>
      <c r="L34" s="24" t="s">
        <v>19</v>
      </c>
      <c r="M34" s="28"/>
      <c r="N34" s="28"/>
    </row>
    <row r="35" spans="1:14" ht="45" x14ac:dyDescent="0.25">
      <c r="A35" s="25" t="s">
        <v>24</v>
      </c>
      <c r="B35" s="24" t="s">
        <v>20</v>
      </c>
      <c r="C35" s="27" t="s">
        <v>95</v>
      </c>
      <c r="D35" s="24" t="s">
        <v>59</v>
      </c>
      <c r="E35" s="24" t="s">
        <v>18</v>
      </c>
      <c r="F35" s="10" t="s">
        <v>54</v>
      </c>
      <c r="G35" s="25" t="s">
        <v>77</v>
      </c>
      <c r="H35" s="25" t="s">
        <v>132</v>
      </c>
      <c r="I35" s="25" t="s">
        <v>132</v>
      </c>
      <c r="J35" s="24" t="s">
        <v>55</v>
      </c>
      <c r="K35" s="25" t="s">
        <v>24</v>
      </c>
      <c r="L35" s="24" t="s">
        <v>58</v>
      </c>
      <c r="M35" s="28"/>
      <c r="N35" s="28"/>
    </row>
    <row r="36" spans="1:14" ht="45" x14ac:dyDescent="0.25">
      <c r="A36" s="25" t="s">
        <v>25</v>
      </c>
      <c r="B36" s="24" t="s">
        <v>59</v>
      </c>
      <c r="C36" s="27" t="s">
        <v>95</v>
      </c>
      <c r="D36" s="24" t="s">
        <v>88</v>
      </c>
      <c r="E36" s="24" t="s">
        <v>56</v>
      </c>
      <c r="F36" s="24" t="s">
        <v>15</v>
      </c>
      <c r="G36" s="25" t="s">
        <v>78</v>
      </c>
      <c r="H36" s="25" t="s">
        <v>24</v>
      </c>
      <c r="I36" s="25" t="s">
        <v>24</v>
      </c>
      <c r="J36" s="24" t="s">
        <v>18</v>
      </c>
      <c r="K36" s="25" t="s">
        <v>25</v>
      </c>
      <c r="L36" s="24" t="s">
        <v>20</v>
      </c>
      <c r="M36" s="28"/>
      <c r="N36" s="28"/>
    </row>
    <row r="37" spans="1:14" ht="33.75" x14ac:dyDescent="0.25">
      <c r="A37" s="25" t="s">
        <v>26</v>
      </c>
      <c r="B37" s="24" t="s">
        <v>60</v>
      </c>
      <c r="C37" s="27" t="s">
        <v>95</v>
      </c>
      <c r="D37" s="24" t="s">
        <v>23</v>
      </c>
      <c r="E37" s="24" t="s">
        <v>57</v>
      </c>
      <c r="F37" s="24" t="s">
        <v>16</v>
      </c>
      <c r="G37" s="11" t="s">
        <v>79</v>
      </c>
      <c r="H37" s="25" t="s">
        <v>25</v>
      </c>
      <c r="I37" s="25" t="s">
        <v>25</v>
      </c>
      <c r="J37" s="24" t="s">
        <v>86</v>
      </c>
      <c r="K37" s="25" t="s">
        <v>26</v>
      </c>
      <c r="L37" s="24" t="s">
        <v>59</v>
      </c>
      <c r="M37" s="28"/>
      <c r="N37" s="28"/>
    </row>
    <row r="38" spans="1:14" s="13" customFormat="1" ht="33.75" x14ac:dyDescent="0.25">
      <c r="A38" s="25" t="s">
        <v>27</v>
      </c>
      <c r="B38" s="24" t="s">
        <v>87</v>
      </c>
      <c r="C38" s="16"/>
      <c r="D38" s="25" t="s">
        <v>133</v>
      </c>
      <c r="E38" s="24" t="s">
        <v>58</v>
      </c>
      <c r="F38" s="24" t="s">
        <v>17</v>
      </c>
      <c r="G38" s="26" t="s">
        <v>68</v>
      </c>
      <c r="H38" s="25" t="s">
        <v>26</v>
      </c>
      <c r="I38" s="25" t="s">
        <v>26</v>
      </c>
      <c r="J38" s="24" t="s">
        <v>19</v>
      </c>
      <c r="K38" s="25" t="s">
        <v>27</v>
      </c>
      <c r="L38" s="24" t="s">
        <v>60</v>
      </c>
      <c r="M38" s="29"/>
      <c r="N38" s="29"/>
    </row>
    <row r="39" spans="1:14" s="13" customFormat="1" ht="45" x14ac:dyDescent="0.25">
      <c r="A39" s="25" t="s">
        <v>61</v>
      </c>
      <c r="B39" s="24" t="s">
        <v>88</v>
      </c>
      <c r="C39" s="16"/>
      <c r="D39" s="25" t="s">
        <v>24</v>
      </c>
      <c r="E39" s="24" t="s">
        <v>20</v>
      </c>
      <c r="F39" s="24" t="s">
        <v>93</v>
      </c>
      <c r="G39" s="26" t="s">
        <v>70</v>
      </c>
      <c r="H39" s="25" t="s">
        <v>27</v>
      </c>
      <c r="I39" s="25" t="s">
        <v>27</v>
      </c>
      <c r="J39" s="24" t="s">
        <v>58</v>
      </c>
      <c r="K39" s="25" t="s">
        <v>61</v>
      </c>
      <c r="L39" s="24" t="s">
        <v>87</v>
      </c>
      <c r="M39" s="29"/>
      <c r="N39" s="29"/>
    </row>
    <row r="40" spans="1:14" s="13" customFormat="1" ht="33.75" x14ac:dyDescent="0.25">
      <c r="A40" s="25" t="s">
        <v>28</v>
      </c>
      <c r="B40" s="24" t="s">
        <v>89</v>
      </c>
      <c r="C40" s="16"/>
      <c r="D40" s="25" t="s">
        <v>25</v>
      </c>
      <c r="E40" s="24" t="s">
        <v>59</v>
      </c>
      <c r="F40" s="24" t="s">
        <v>55</v>
      </c>
      <c r="G40" s="11" t="s">
        <v>73</v>
      </c>
      <c r="H40" s="25" t="s">
        <v>61</v>
      </c>
      <c r="I40" s="25" t="s">
        <v>61</v>
      </c>
      <c r="J40" s="24" t="s">
        <v>20</v>
      </c>
      <c r="K40" s="25" t="s">
        <v>62</v>
      </c>
      <c r="L40" s="24" t="s">
        <v>88</v>
      </c>
      <c r="M40" s="29"/>
      <c r="N40" s="29"/>
    </row>
    <row r="41" spans="1:14" s="13" customFormat="1" ht="22.5" x14ac:dyDescent="0.25">
      <c r="A41" s="25" t="s">
        <v>77</v>
      </c>
      <c r="B41" s="24" t="s">
        <v>21</v>
      </c>
      <c r="C41" s="16"/>
      <c r="D41" s="25" t="s">
        <v>26</v>
      </c>
      <c r="E41" s="24" t="s">
        <v>60</v>
      </c>
      <c r="F41" s="24" t="s">
        <v>18</v>
      </c>
      <c r="G41" s="11" t="s">
        <v>74</v>
      </c>
      <c r="H41" s="25" t="s">
        <v>62</v>
      </c>
      <c r="I41" s="25" t="s">
        <v>62</v>
      </c>
      <c r="J41" s="24" t="s">
        <v>59</v>
      </c>
      <c r="K41" s="25" t="s">
        <v>28</v>
      </c>
      <c r="L41" s="24" t="s">
        <v>89</v>
      </c>
      <c r="M41" s="29"/>
      <c r="N41" s="29"/>
    </row>
    <row r="42" spans="1:14" s="13" customFormat="1" ht="22.5" x14ac:dyDescent="0.25">
      <c r="A42" s="25" t="s">
        <v>78</v>
      </c>
      <c r="B42" s="24" t="s">
        <v>22</v>
      </c>
      <c r="C42" s="16"/>
      <c r="D42" s="25" t="s">
        <v>27</v>
      </c>
      <c r="E42" s="24" t="s">
        <v>21</v>
      </c>
      <c r="F42" s="24" t="s">
        <v>56</v>
      </c>
      <c r="G42" s="11" t="s">
        <v>75</v>
      </c>
      <c r="H42" s="25" t="s">
        <v>28</v>
      </c>
      <c r="I42" s="25" t="s">
        <v>28</v>
      </c>
      <c r="J42" s="24" t="s">
        <v>60</v>
      </c>
      <c r="K42" s="25" t="s">
        <v>77</v>
      </c>
      <c r="L42" s="24" t="s">
        <v>22</v>
      </c>
      <c r="M42" s="29"/>
      <c r="N42" s="29"/>
    </row>
    <row r="43" spans="1:14" s="13" customFormat="1" ht="33.75" x14ac:dyDescent="0.25">
      <c r="A43" s="11" t="s">
        <v>65</v>
      </c>
      <c r="B43" s="24" t="s">
        <v>23</v>
      </c>
      <c r="C43" s="16"/>
      <c r="D43" s="25" t="s">
        <v>61</v>
      </c>
      <c r="E43" s="24" t="s">
        <v>22</v>
      </c>
      <c r="F43" s="24" t="s">
        <v>57</v>
      </c>
      <c r="G43" s="11" t="s">
        <v>76</v>
      </c>
      <c r="H43" s="25" t="s">
        <v>77</v>
      </c>
      <c r="I43" s="25" t="s">
        <v>77</v>
      </c>
      <c r="J43" s="24" t="s">
        <v>87</v>
      </c>
      <c r="K43" s="25" t="s">
        <v>78</v>
      </c>
      <c r="L43" s="24" t="s">
        <v>23</v>
      </c>
      <c r="M43" s="29"/>
      <c r="N43" s="29"/>
    </row>
    <row r="44" spans="1:14" s="13" customFormat="1" ht="45" x14ac:dyDescent="0.25">
      <c r="A44" s="11" t="s">
        <v>79</v>
      </c>
      <c r="B44" s="25" t="s">
        <v>133</v>
      </c>
      <c r="C44" s="16"/>
      <c r="D44" s="25" t="s">
        <v>78</v>
      </c>
      <c r="E44" s="24" t="s">
        <v>23</v>
      </c>
      <c r="F44" s="24" t="s">
        <v>19</v>
      </c>
      <c r="G44" s="12"/>
      <c r="H44" s="25" t="s">
        <v>78</v>
      </c>
      <c r="I44" s="25" t="s">
        <v>78</v>
      </c>
      <c r="J44" s="24" t="s">
        <v>88</v>
      </c>
      <c r="K44" s="26" t="s">
        <v>64</v>
      </c>
      <c r="L44" s="25" t="s">
        <v>132</v>
      </c>
    </row>
    <row r="45" spans="1:14" s="13" customFormat="1" ht="45" x14ac:dyDescent="0.25">
      <c r="A45" s="26" t="s">
        <v>82</v>
      </c>
      <c r="B45" s="25" t="s">
        <v>24</v>
      </c>
      <c r="C45" s="16"/>
      <c r="D45" s="26" t="s">
        <v>64</v>
      </c>
      <c r="E45" s="25" t="s">
        <v>132</v>
      </c>
      <c r="F45" s="24" t="s">
        <v>58</v>
      </c>
      <c r="G45" s="12"/>
      <c r="H45" s="26" t="s">
        <v>64</v>
      </c>
      <c r="I45" s="11" t="s">
        <v>80</v>
      </c>
      <c r="J45" s="24" t="s">
        <v>22</v>
      </c>
      <c r="K45" s="26" t="s">
        <v>81</v>
      </c>
      <c r="L45" s="25" t="s">
        <v>24</v>
      </c>
    </row>
    <row r="46" spans="1:14" s="13" customFormat="1" ht="45" x14ac:dyDescent="0.25">
      <c r="A46" s="26" t="s">
        <v>67</v>
      </c>
      <c r="B46" s="25" t="s">
        <v>25</v>
      </c>
      <c r="C46" s="16"/>
      <c r="D46" s="26" t="s">
        <v>68</v>
      </c>
      <c r="E46" s="25" t="s">
        <v>24</v>
      </c>
      <c r="F46" s="24" t="s">
        <v>20</v>
      </c>
      <c r="G46" s="12"/>
      <c r="H46" s="11" t="s">
        <v>79</v>
      </c>
      <c r="I46" s="11" t="s">
        <v>65</v>
      </c>
      <c r="J46" s="24" t="s">
        <v>23</v>
      </c>
      <c r="K46" s="11" t="s">
        <v>65</v>
      </c>
      <c r="L46" s="25" t="s">
        <v>25</v>
      </c>
    </row>
    <row r="47" spans="1:14" s="13" customFormat="1" ht="45" x14ac:dyDescent="0.25">
      <c r="A47" s="26" t="s">
        <v>69</v>
      </c>
      <c r="B47" s="25" t="s">
        <v>26</v>
      </c>
      <c r="C47" s="16"/>
      <c r="D47" s="26" t="s">
        <v>71</v>
      </c>
      <c r="E47" s="25" t="s">
        <v>25</v>
      </c>
      <c r="F47" s="24" t="s">
        <v>88</v>
      </c>
      <c r="G47" s="12"/>
      <c r="H47" s="26" t="s">
        <v>68</v>
      </c>
      <c r="I47" s="26" t="s">
        <v>66</v>
      </c>
      <c r="J47" s="25" t="s">
        <v>132</v>
      </c>
      <c r="K47" s="26" t="s">
        <v>66</v>
      </c>
      <c r="L47" s="25" t="s">
        <v>26</v>
      </c>
    </row>
    <row r="48" spans="1:14" s="13" customFormat="1" ht="45" x14ac:dyDescent="0.25">
      <c r="A48" s="26" t="s">
        <v>71</v>
      </c>
      <c r="B48" s="25" t="s">
        <v>27</v>
      </c>
      <c r="C48" s="16"/>
      <c r="D48" s="11" t="s">
        <v>76</v>
      </c>
      <c r="E48" s="25" t="s">
        <v>26</v>
      </c>
      <c r="F48" s="24" t="s">
        <v>21</v>
      </c>
      <c r="G48" s="12"/>
      <c r="H48" s="26" t="s">
        <v>70</v>
      </c>
      <c r="I48" s="26" t="s">
        <v>67</v>
      </c>
      <c r="J48" s="25" t="s">
        <v>24</v>
      </c>
      <c r="K48" s="26" t="s">
        <v>82</v>
      </c>
      <c r="L48" s="25" t="s">
        <v>27</v>
      </c>
    </row>
    <row r="49" spans="1:12" s="13" customFormat="1" ht="33.75" x14ac:dyDescent="0.25">
      <c r="A49" s="26" t="s">
        <v>72</v>
      </c>
      <c r="B49" s="25" t="s">
        <v>61</v>
      </c>
      <c r="C49" s="16"/>
      <c r="E49" s="25" t="s">
        <v>27</v>
      </c>
      <c r="F49" s="24" t="s">
        <v>22</v>
      </c>
      <c r="G49" s="12"/>
      <c r="H49" s="11" t="s">
        <v>73</v>
      </c>
      <c r="I49" s="26" t="s">
        <v>69</v>
      </c>
      <c r="J49" s="25" t="s">
        <v>25</v>
      </c>
      <c r="K49" s="26" t="s">
        <v>67</v>
      </c>
      <c r="L49" s="25" t="s">
        <v>61</v>
      </c>
    </row>
    <row r="50" spans="1:12" s="13" customFormat="1" ht="33.75" x14ac:dyDescent="0.25">
      <c r="A50" s="11" t="s">
        <v>76</v>
      </c>
      <c r="B50" s="25" t="s">
        <v>28</v>
      </c>
      <c r="C50" s="16"/>
      <c r="E50" s="25" t="s">
        <v>61</v>
      </c>
      <c r="F50" s="24" t="s">
        <v>23</v>
      </c>
      <c r="G50" s="12"/>
      <c r="H50" s="11" t="s">
        <v>74</v>
      </c>
      <c r="I50" s="26" t="s">
        <v>70</v>
      </c>
      <c r="J50" s="25" t="s">
        <v>26</v>
      </c>
      <c r="K50" s="26" t="s">
        <v>68</v>
      </c>
      <c r="L50" s="25" t="s">
        <v>62</v>
      </c>
    </row>
    <row r="51" spans="1:12" s="13" customFormat="1" ht="45" x14ac:dyDescent="0.25">
      <c r="A51" s="12"/>
      <c r="B51" s="25" t="s">
        <v>78</v>
      </c>
      <c r="C51" s="16"/>
      <c r="E51" s="25" t="s">
        <v>62</v>
      </c>
      <c r="F51" s="25" t="s">
        <v>29</v>
      </c>
      <c r="G51" s="12"/>
      <c r="H51" s="11" t="s">
        <v>75</v>
      </c>
      <c r="I51" s="26" t="s">
        <v>72</v>
      </c>
      <c r="J51" s="25" t="s">
        <v>27</v>
      </c>
      <c r="K51" s="26" t="s">
        <v>69</v>
      </c>
      <c r="L51" s="25" t="s">
        <v>28</v>
      </c>
    </row>
    <row r="52" spans="1:12" s="13" customFormat="1" ht="45" x14ac:dyDescent="0.25">
      <c r="A52" s="12"/>
      <c r="B52" s="11" t="s">
        <v>65</v>
      </c>
      <c r="C52" s="16"/>
      <c r="E52" s="25" t="s">
        <v>63</v>
      </c>
      <c r="F52" s="25" t="s">
        <v>24</v>
      </c>
      <c r="G52" s="12"/>
      <c r="H52" s="11" t="s">
        <v>76</v>
      </c>
      <c r="I52" s="11" t="s">
        <v>73</v>
      </c>
      <c r="J52" s="25" t="s">
        <v>61</v>
      </c>
      <c r="K52" s="26" t="s">
        <v>70</v>
      </c>
      <c r="L52" s="25" t="s">
        <v>77</v>
      </c>
    </row>
    <row r="53" spans="1:12" s="13" customFormat="1" ht="33.75" x14ac:dyDescent="0.25">
      <c r="A53" s="12"/>
      <c r="B53" s="11" t="s">
        <v>79</v>
      </c>
      <c r="C53" s="16"/>
      <c r="E53" s="25" t="s">
        <v>28</v>
      </c>
      <c r="F53" s="25" t="s">
        <v>25</v>
      </c>
      <c r="G53" s="12"/>
      <c r="I53" s="11" t="s">
        <v>74</v>
      </c>
      <c r="J53" s="25" t="s">
        <v>62</v>
      </c>
      <c r="K53" s="26" t="s">
        <v>71</v>
      </c>
      <c r="L53" s="25" t="s">
        <v>78</v>
      </c>
    </row>
    <row r="54" spans="1:12" s="13" customFormat="1" ht="22.5" x14ac:dyDescent="0.25">
      <c r="A54" s="12"/>
      <c r="B54" s="26" t="s">
        <v>66</v>
      </c>
      <c r="C54" s="16"/>
      <c r="E54" s="26" t="s">
        <v>64</v>
      </c>
      <c r="F54" s="25" t="s">
        <v>26</v>
      </c>
      <c r="G54" s="12"/>
      <c r="I54" s="11" t="s">
        <v>75</v>
      </c>
      <c r="J54" s="25" t="s">
        <v>28</v>
      </c>
      <c r="K54" s="26" t="s">
        <v>72</v>
      </c>
      <c r="L54" s="26" t="s">
        <v>64</v>
      </c>
    </row>
    <row r="55" spans="1:12" s="13" customFormat="1" ht="33.75" x14ac:dyDescent="0.25">
      <c r="A55" s="12"/>
      <c r="B55" s="26" t="s">
        <v>82</v>
      </c>
      <c r="C55" s="16"/>
      <c r="E55" s="11" t="s">
        <v>65</v>
      </c>
      <c r="F55" s="25" t="s">
        <v>27</v>
      </c>
      <c r="G55" s="12"/>
      <c r="I55" s="11" t="s">
        <v>76</v>
      </c>
      <c r="J55" s="25" t="s">
        <v>77</v>
      </c>
      <c r="K55" s="11" t="s">
        <v>76</v>
      </c>
      <c r="L55" s="26" t="s">
        <v>104</v>
      </c>
    </row>
    <row r="56" spans="1:12" s="13" customFormat="1" ht="22.5" x14ac:dyDescent="0.25">
      <c r="A56" s="12"/>
      <c r="B56" s="26" t="s">
        <v>68</v>
      </c>
      <c r="C56" s="16"/>
      <c r="E56" s="26" t="s">
        <v>66</v>
      </c>
      <c r="F56" s="25" t="s">
        <v>61</v>
      </c>
      <c r="G56" s="12"/>
      <c r="I56" s="12"/>
      <c r="J56" s="25" t="s">
        <v>78</v>
      </c>
      <c r="K56" s="12"/>
      <c r="L56" s="26" t="s">
        <v>81</v>
      </c>
    </row>
    <row r="57" spans="1:12" s="13" customFormat="1" ht="33.75" x14ac:dyDescent="0.25">
      <c r="A57" s="12"/>
      <c r="B57" s="26" t="s">
        <v>69</v>
      </c>
      <c r="C57" s="16"/>
      <c r="E57" s="26" t="s">
        <v>67</v>
      </c>
      <c r="F57" s="25" t="s">
        <v>62</v>
      </c>
      <c r="G57" s="12"/>
      <c r="I57" s="12"/>
      <c r="J57" s="26" t="s">
        <v>64</v>
      </c>
      <c r="K57" s="12"/>
      <c r="L57" s="11" t="s">
        <v>65</v>
      </c>
    </row>
    <row r="58" spans="1:12" s="13" customFormat="1" ht="22.5" x14ac:dyDescent="0.25">
      <c r="A58" s="12"/>
      <c r="B58" s="26" t="s">
        <v>70</v>
      </c>
      <c r="C58" s="16"/>
      <c r="E58" s="26" t="s">
        <v>68</v>
      </c>
      <c r="F58" s="25" t="s">
        <v>63</v>
      </c>
      <c r="G58" s="12"/>
      <c r="I58" s="12"/>
      <c r="J58" s="26" t="s">
        <v>104</v>
      </c>
      <c r="K58" s="12"/>
      <c r="L58" s="11" t="s">
        <v>79</v>
      </c>
    </row>
    <row r="59" spans="1:12" s="13" customFormat="1" ht="22.5" x14ac:dyDescent="0.25">
      <c r="A59" s="12"/>
      <c r="B59" s="26" t="s">
        <v>71</v>
      </c>
      <c r="C59" s="16"/>
      <c r="E59" s="26" t="s">
        <v>69</v>
      </c>
      <c r="F59" s="25" t="s">
        <v>28</v>
      </c>
      <c r="G59" s="12"/>
      <c r="I59" s="12"/>
      <c r="J59" s="26" t="s">
        <v>81</v>
      </c>
      <c r="K59" s="12"/>
      <c r="L59" s="26" t="s">
        <v>66</v>
      </c>
    </row>
    <row r="60" spans="1:12" s="13" customFormat="1" ht="22.5" x14ac:dyDescent="0.25">
      <c r="A60" s="12"/>
      <c r="B60" s="26" t="s">
        <v>72</v>
      </c>
      <c r="C60" s="16"/>
      <c r="E60" s="26" t="s">
        <v>70</v>
      </c>
      <c r="F60" s="26" t="s">
        <v>64</v>
      </c>
      <c r="G60" s="12"/>
      <c r="I60" s="12"/>
      <c r="J60" s="11" t="s">
        <v>65</v>
      </c>
      <c r="K60" s="12"/>
      <c r="L60" s="26" t="s">
        <v>82</v>
      </c>
    </row>
    <row r="61" spans="1:12" s="13" customFormat="1" ht="33.75" x14ac:dyDescent="0.25">
      <c r="A61" s="12"/>
      <c r="B61" s="11" t="s">
        <v>76</v>
      </c>
      <c r="C61" s="16"/>
      <c r="E61" s="26" t="s">
        <v>71</v>
      </c>
      <c r="F61" s="11" t="s">
        <v>65</v>
      </c>
      <c r="G61" s="12"/>
      <c r="I61" s="12"/>
      <c r="J61" s="11" t="s">
        <v>105</v>
      </c>
      <c r="K61" s="12"/>
      <c r="L61" s="26" t="s">
        <v>68</v>
      </c>
    </row>
    <row r="62" spans="1:12" s="13" customFormat="1" ht="22.5" x14ac:dyDescent="0.25">
      <c r="A62" s="12"/>
      <c r="B62" s="12"/>
      <c r="E62" s="26" t="s">
        <v>72</v>
      </c>
      <c r="F62" s="26" t="s">
        <v>66</v>
      </c>
      <c r="G62" s="12"/>
      <c r="I62" s="12"/>
      <c r="J62" s="11" t="s">
        <v>79</v>
      </c>
      <c r="K62" s="12"/>
      <c r="L62" s="26" t="s">
        <v>70</v>
      </c>
    </row>
    <row r="63" spans="1:12" s="13" customFormat="1" ht="33.75" x14ac:dyDescent="0.25">
      <c r="A63" s="12"/>
      <c r="B63" s="12"/>
      <c r="E63" s="11" t="s">
        <v>73</v>
      </c>
      <c r="F63" s="26" t="s">
        <v>67</v>
      </c>
      <c r="G63" s="12"/>
      <c r="I63" s="12"/>
      <c r="J63" s="26" t="s">
        <v>66</v>
      </c>
      <c r="K63" s="12"/>
      <c r="L63" s="26" t="s">
        <v>71</v>
      </c>
    </row>
    <row r="64" spans="1:12" s="13" customFormat="1" ht="22.5" x14ac:dyDescent="0.25">
      <c r="A64" s="12"/>
      <c r="B64" s="12"/>
      <c r="E64" s="11" t="s">
        <v>74</v>
      </c>
      <c r="F64" s="26" t="s">
        <v>68</v>
      </c>
      <c r="G64" s="12"/>
      <c r="I64" s="12"/>
      <c r="J64" s="26" t="s">
        <v>82</v>
      </c>
      <c r="K64" s="12"/>
      <c r="L64" s="26" t="s">
        <v>72</v>
      </c>
    </row>
    <row r="65" spans="1:12" s="13" customFormat="1" ht="33.75" x14ac:dyDescent="0.25">
      <c r="A65" s="12"/>
      <c r="B65" s="12"/>
      <c r="E65" s="11" t="s">
        <v>75</v>
      </c>
      <c r="F65" s="26" t="s">
        <v>69</v>
      </c>
      <c r="G65" s="12"/>
      <c r="I65" s="12"/>
      <c r="J65" s="26" t="s">
        <v>67</v>
      </c>
      <c r="K65" s="12"/>
      <c r="L65" s="11" t="s">
        <v>76</v>
      </c>
    </row>
    <row r="66" spans="1:12" s="13" customFormat="1" ht="33.75" x14ac:dyDescent="0.25">
      <c r="A66" s="12"/>
      <c r="B66" s="12"/>
      <c r="E66" s="11" t="s">
        <v>76</v>
      </c>
      <c r="F66" s="26" t="s">
        <v>70</v>
      </c>
      <c r="G66" s="12"/>
      <c r="I66" s="12"/>
      <c r="J66" s="26" t="s">
        <v>68</v>
      </c>
      <c r="K66" s="12"/>
    </row>
    <row r="67" spans="1:12" s="13" customFormat="1" ht="22.5" x14ac:dyDescent="0.25">
      <c r="A67" s="12"/>
      <c r="B67" s="12"/>
      <c r="E67" s="15"/>
      <c r="F67" s="26" t="s">
        <v>71</v>
      </c>
      <c r="G67" s="12"/>
      <c r="I67" s="12"/>
      <c r="J67" s="26" t="s">
        <v>72</v>
      </c>
      <c r="K67" s="12"/>
    </row>
    <row r="68" spans="1:12" s="13" customFormat="1" ht="33.75" x14ac:dyDescent="0.25">
      <c r="A68" s="12"/>
      <c r="B68" s="12"/>
      <c r="E68" s="15"/>
      <c r="F68" s="26" t="s">
        <v>72</v>
      </c>
      <c r="G68" s="12"/>
      <c r="I68" s="12"/>
      <c r="J68" s="11" t="s">
        <v>73</v>
      </c>
      <c r="K68" s="12"/>
    </row>
    <row r="69" spans="1:12" s="13" customFormat="1" ht="33.75" x14ac:dyDescent="0.25">
      <c r="A69" s="12"/>
      <c r="B69" s="12"/>
      <c r="E69" s="15"/>
      <c r="F69" s="11" t="s">
        <v>73</v>
      </c>
      <c r="G69" s="12"/>
      <c r="I69" s="12"/>
      <c r="J69" s="11" t="s">
        <v>74</v>
      </c>
      <c r="K69" s="12"/>
    </row>
    <row r="70" spans="1:12" s="13" customFormat="1" ht="22.5" x14ac:dyDescent="0.25">
      <c r="A70" s="12"/>
      <c r="B70" s="12"/>
      <c r="E70" s="15"/>
      <c r="F70" s="11" t="s">
        <v>74</v>
      </c>
      <c r="G70" s="12"/>
      <c r="I70" s="12"/>
      <c r="J70" s="11" t="s">
        <v>75</v>
      </c>
      <c r="K70" s="12"/>
    </row>
    <row r="71" spans="1:12" s="13" customFormat="1" ht="33.75" x14ac:dyDescent="0.25">
      <c r="A71" s="12"/>
      <c r="B71" s="12"/>
      <c r="E71" s="15"/>
      <c r="F71" s="11" t="s">
        <v>75</v>
      </c>
      <c r="G71" s="12"/>
      <c r="I71" s="12"/>
      <c r="J71" s="11" t="s">
        <v>76</v>
      </c>
      <c r="K71" s="12"/>
    </row>
    <row r="72" spans="1:12" s="13" customFormat="1" ht="33.75" x14ac:dyDescent="0.25">
      <c r="A72" s="12"/>
      <c r="B72" s="12"/>
      <c r="E72" s="15"/>
      <c r="F72" s="11" t="s">
        <v>76</v>
      </c>
      <c r="G72" s="12"/>
      <c r="I72" s="12"/>
      <c r="J72" s="14"/>
      <c r="K72" s="12"/>
    </row>
    <row r="73" spans="1:12" s="13" customFormat="1" x14ac:dyDescent="0.25">
      <c r="B73" s="12"/>
      <c r="E73" s="15"/>
      <c r="G73" s="12"/>
      <c r="I73" s="12"/>
      <c r="J73" s="14"/>
      <c r="K73" s="12"/>
    </row>
    <row r="74" spans="1:12" s="13" customFormat="1" x14ac:dyDescent="0.25">
      <c r="A74">
        <f>COUNTA(A22:A73)</f>
        <v>29</v>
      </c>
      <c r="B74">
        <f t="shared" ref="B74:L74" si="0">COUNTA(B22:B73)</f>
        <v>40</v>
      </c>
      <c r="C74">
        <f t="shared" si="0"/>
        <v>16</v>
      </c>
      <c r="D74">
        <f t="shared" si="0"/>
        <v>27</v>
      </c>
      <c r="E74">
        <f t="shared" si="0"/>
        <v>45</v>
      </c>
      <c r="F74">
        <f t="shared" si="0"/>
        <v>51</v>
      </c>
      <c r="G74">
        <f t="shared" si="0"/>
        <v>22</v>
      </c>
      <c r="H74">
        <f t="shared" si="0"/>
        <v>31</v>
      </c>
      <c r="I74">
        <f t="shared" si="0"/>
        <v>34</v>
      </c>
      <c r="J74">
        <f t="shared" si="0"/>
        <v>50</v>
      </c>
      <c r="K74">
        <f t="shared" si="0"/>
        <v>34</v>
      </c>
      <c r="L74">
        <f t="shared" si="0"/>
        <v>44</v>
      </c>
    </row>
    <row r="75" spans="1:12" x14ac:dyDescent="0.25">
      <c r="A75">
        <f>21+A74</f>
        <v>50</v>
      </c>
      <c r="B75">
        <f t="shared" ref="B75:L75" si="1">21+B74-1</f>
        <v>60</v>
      </c>
      <c r="C75">
        <f t="shared" si="1"/>
        <v>36</v>
      </c>
      <c r="D75">
        <f t="shared" si="1"/>
        <v>47</v>
      </c>
      <c r="E75">
        <f t="shared" si="1"/>
        <v>65</v>
      </c>
      <c r="F75">
        <f t="shared" si="1"/>
        <v>71</v>
      </c>
      <c r="G75">
        <f t="shared" si="1"/>
        <v>42</v>
      </c>
      <c r="H75">
        <f t="shared" si="1"/>
        <v>51</v>
      </c>
      <c r="I75">
        <f t="shared" si="1"/>
        <v>54</v>
      </c>
      <c r="J75">
        <f t="shared" si="1"/>
        <v>70</v>
      </c>
      <c r="K75">
        <f t="shared" si="1"/>
        <v>54</v>
      </c>
      <c r="L75">
        <f t="shared" si="1"/>
        <v>64</v>
      </c>
    </row>
    <row r="78" spans="1:12" x14ac:dyDescent="0.25">
      <c r="A78" t="s">
        <v>33</v>
      </c>
      <c r="B78" t="s">
        <v>144</v>
      </c>
    </row>
    <row r="79" spans="1:12" x14ac:dyDescent="0.25">
      <c r="A79" t="s">
        <v>34</v>
      </c>
      <c r="B79" t="s">
        <v>106</v>
      </c>
    </row>
    <row r="80" spans="1:12" x14ac:dyDescent="0.25">
      <c r="A80" t="s">
        <v>35</v>
      </c>
      <c r="B80" t="s">
        <v>107</v>
      </c>
    </row>
    <row r="81" spans="1:2" x14ac:dyDescent="0.25">
      <c r="A81" t="s">
        <v>36</v>
      </c>
      <c r="B81" t="s">
        <v>108</v>
      </c>
    </row>
    <row r="82" spans="1:2" x14ac:dyDescent="0.25">
      <c r="A82" t="s">
        <v>37</v>
      </c>
      <c r="B82" t="s">
        <v>109</v>
      </c>
    </row>
    <row r="83" spans="1:2" x14ac:dyDescent="0.25">
      <c r="A83" t="s">
        <v>39</v>
      </c>
      <c r="B83" t="s">
        <v>110</v>
      </c>
    </row>
    <row r="84" spans="1:2" x14ac:dyDescent="0.25">
      <c r="A84" t="s">
        <v>40</v>
      </c>
      <c r="B84" t="s">
        <v>38</v>
      </c>
    </row>
    <row r="85" spans="1:2" x14ac:dyDescent="0.25">
      <c r="A85" t="s">
        <v>41</v>
      </c>
      <c r="B85" t="s">
        <v>111</v>
      </c>
    </row>
    <row r="86" spans="1:2" x14ac:dyDescent="0.25">
      <c r="A86" t="s">
        <v>42</v>
      </c>
      <c r="B86" t="s">
        <v>112</v>
      </c>
    </row>
    <row r="87" spans="1:2" x14ac:dyDescent="0.25">
      <c r="A87" t="s">
        <v>43</v>
      </c>
      <c r="B87" t="s">
        <v>113</v>
      </c>
    </row>
    <row r="88" spans="1:2" x14ac:dyDescent="0.25">
      <c r="A88" t="s">
        <v>44</v>
      </c>
      <c r="B88" t="s">
        <v>114</v>
      </c>
    </row>
    <row r="89" spans="1:2" x14ac:dyDescent="0.25">
      <c r="A89" t="s">
        <v>45</v>
      </c>
      <c r="B89" t="s">
        <v>115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Cover_sheet</vt:lpstr>
      <vt:lpstr>Matrix_Sensitive map</vt:lpstr>
      <vt:lpstr>Map_SHs_Categories_MARINE</vt:lpstr>
      <vt:lpstr>Map_SHs_MARINE</vt:lpstr>
      <vt:lpstr>Map_SHs_Categories_TERRESTRIAL</vt:lpstr>
      <vt:lpstr>Map_SHs_TERRESTRIAL</vt:lpstr>
      <vt:lpstr>code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Massi</cp:lastModifiedBy>
  <dcterms:created xsi:type="dcterms:W3CDTF">2018-09-24T08:33:36Z</dcterms:created>
  <dcterms:modified xsi:type="dcterms:W3CDTF">2019-04-06T07:41:21Z</dcterms:modified>
</cp:coreProperties>
</file>