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Massi\Dropbox\IMPRECO\WP T1\Activity_T1.3_Mapping_of_socioeconomic_system&amp;stakeholders_involvement\Stakeholder analysis\Web Pubblication\"/>
    </mc:Choice>
  </mc:AlternateContent>
  <bookViews>
    <workbookView xWindow="-105" yWindow="-105" windowWidth="19425" windowHeight="10425" tabRatio="734" activeTab="3"/>
  </bookViews>
  <sheets>
    <sheet name="Cover_sheet" sheetId="11" r:id="rId1"/>
    <sheet name="Matrix_Sensitive map" sheetId="1" r:id="rId2"/>
    <sheet name="Map_SHs_Categories_MARINE" sheetId="17" r:id="rId3"/>
    <sheet name="Map_SHs_MARINE1" sheetId="22" r:id="rId4"/>
    <sheet name="code" sheetId="2" state="hidden" r:id="rId5"/>
  </sheets>
  <externalReferences>
    <externalReference r:id="rId6"/>
  </externalReferences>
  <definedNames>
    <definedName name="_xlnm._FilterDatabase" localSheetId="1" hidden="1">'Matrix_Sensitive map'!$A$2:$O$2</definedName>
  </definedNames>
  <calcPr calcId="152511"/>
  <pivotCaches>
    <pivotCache cacheId="3" r:id="rId7"/>
    <pivotCache cacheId="4" r:id="rId8"/>
  </pivotCaches>
</workbook>
</file>

<file path=xl/calcChain.xml><?xml version="1.0" encoding="utf-8"?>
<calcChain xmlns="http://schemas.openxmlformats.org/spreadsheetml/2006/main">
  <c r="O276" i="1" l="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O3" i="1"/>
  <c r="B74" i="2" l="1"/>
  <c r="B75" i="2" s="1"/>
  <c r="C74" i="2"/>
  <c r="C75" i="2" s="1"/>
  <c r="D74" i="2"/>
  <c r="D75" i="2" s="1"/>
  <c r="E74" i="2"/>
  <c r="E75" i="2" s="1"/>
  <c r="F74" i="2"/>
  <c r="F75" i="2" s="1"/>
  <c r="G74" i="2"/>
  <c r="G75" i="2" s="1"/>
  <c r="H74" i="2"/>
  <c r="H75" i="2" s="1"/>
  <c r="I74" i="2"/>
  <c r="I75" i="2" s="1"/>
  <c r="J74" i="2"/>
  <c r="J75" i="2" s="1"/>
  <c r="K74" i="2"/>
  <c r="K75" i="2" s="1"/>
  <c r="L74" i="2"/>
  <c r="L75" i="2" s="1"/>
  <c r="A74" i="2"/>
  <c r="A75" i="2" s="1"/>
</calcChain>
</file>

<file path=xl/sharedStrings.xml><?xml version="1.0" encoding="utf-8"?>
<sst xmlns="http://schemas.openxmlformats.org/spreadsheetml/2006/main" count="3353" uniqueCount="395">
  <si>
    <t>Quadruple helix</t>
  </si>
  <si>
    <t>Score</t>
  </si>
  <si>
    <t>ESS code</t>
  </si>
  <si>
    <t>PP code</t>
  </si>
  <si>
    <t>PPcode</t>
  </si>
  <si>
    <t>LP</t>
  </si>
  <si>
    <t>PP2</t>
  </si>
  <si>
    <t>PP3</t>
  </si>
  <si>
    <t>PP4</t>
  </si>
  <si>
    <t>PP5</t>
  </si>
  <si>
    <t>PP6</t>
  </si>
  <si>
    <t>Governance/Public Bodies</t>
  </si>
  <si>
    <t>Citizens/Civil society/Organizations</t>
  </si>
  <si>
    <t>Academic/technical bodies</t>
  </si>
  <si>
    <t>Business</t>
  </si>
  <si>
    <t>Bio-remediation by micro-organisms, algae, plants, and animals</t>
  </si>
  <si>
    <t>Filtration/sequestration/storage/accumulation by micro-organisms, algae, plants, and animals</t>
  </si>
  <si>
    <t>Smell reduction</t>
  </si>
  <si>
    <t>Control of erosion rates</t>
  </si>
  <si>
    <t>Pollination (or 'gamete' dispersal in a marine context)</t>
  </si>
  <si>
    <t>Maintaining nursery populations and habitats (Including gene pool protection)</t>
  </si>
  <si>
    <t>Regulation of the chemical condition of salt waters by living processes</t>
  </si>
  <si>
    <t>Regulation of chemical composition of atmosphere and oceans</t>
  </si>
  <si>
    <t>Regulation of temperature and humidity, including ventilation and transpiration</t>
  </si>
  <si>
    <r>
      <t xml:space="preserve">Characteristics of living systems that enable activities promoting health, recuperation or enjoyment through </t>
    </r>
    <r>
      <rPr>
        <b/>
        <sz val="8"/>
        <color theme="1"/>
        <rFont val="Calibri"/>
        <family val="2"/>
        <scheme val="minor"/>
      </rPr>
      <t>passive</t>
    </r>
    <r>
      <rPr>
        <sz val="8"/>
        <color theme="1"/>
        <rFont val="Calibri"/>
        <family val="2"/>
        <scheme val="minor"/>
      </rPr>
      <t xml:space="preserve"> or observational interactions</t>
    </r>
  </si>
  <si>
    <t>Characteristics of living systems that enable scientific investigation or the creation of traditional ecological knowledge</t>
  </si>
  <si>
    <t>Characteristics of living systems that enable education and training</t>
  </si>
  <si>
    <t>Characteristics of living systems that are resonant in terms of culture or heritage</t>
  </si>
  <si>
    <t>Elements of living systems used for entertainment or representation</t>
  </si>
  <si>
    <r>
      <t xml:space="preserve">Characteristics of living systems that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</si>
  <si>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Ecosystem</t>
  </si>
  <si>
    <t>Marine</t>
  </si>
  <si>
    <t>Terrestrial</t>
  </si>
  <si>
    <t>LP-Marine</t>
  </si>
  <si>
    <t>LP-Terrestrial</t>
  </si>
  <si>
    <t>PP2-Marine</t>
  </si>
  <si>
    <t>PP2-Terrestrial</t>
  </si>
  <si>
    <t>PP3-Marine</t>
  </si>
  <si>
    <t>code!$g$21:$g$42</t>
  </si>
  <si>
    <t>PP3-Terrestrial</t>
  </si>
  <si>
    <t>PP4-Marine</t>
  </si>
  <si>
    <t>PP4-Terrestrial</t>
  </si>
  <si>
    <t>PP5-Marine</t>
  </si>
  <si>
    <t>PP5-Terrestrial</t>
  </si>
  <si>
    <t>PP6-Marine</t>
  </si>
  <si>
    <t>PP6-Terrestrial</t>
  </si>
  <si>
    <t xml:space="preserve">Plants cultivated by in-situ aquaculture  grown for nutritional purposes </t>
  </si>
  <si>
    <t>Animals reared by in-situ aquaculture for nutritional purposes</t>
  </si>
  <si>
    <t>Wild animals (terrestrial and aquatic) used for nutritional purposes</t>
  </si>
  <si>
    <t>Wild animals (terrestrial and aquatic)  used as a source of energy</t>
  </si>
  <si>
    <t>Seeds, spores and other plant materials collected for maintaining or establishing a population</t>
  </si>
  <si>
    <t>Higher and lower plants (whole organisms) used to breed new strains or varieties</t>
  </si>
  <si>
    <t>Animal material collected for the purposes of maintaining or establishing a population</t>
  </si>
  <si>
    <t>Wild animals  (whole organisms) used to breed  new strains or varieties</t>
  </si>
  <si>
    <t>Individual genes extracted from organisms  for the design and construction of new biological entities</t>
  </si>
  <si>
    <t xml:space="preserve">Visual screening                                    </t>
  </si>
  <si>
    <t>Buffering and attenuation of mass movement</t>
  </si>
  <si>
    <t>Hydrological cycle and water flow regulation (Including flood control, and coastal protection)</t>
  </si>
  <si>
    <t>Seed dispersal</t>
  </si>
  <si>
    <t xml:space="preserve">Pest control (including invasive species) </t>
  </si>
  <si>
    <t xml:space="preserve">Disease control                                        </t>
  </si>
  <si>
    <t>Characteristics of living systems that enable aesthetic experiences</t>
  </si>
  <si>
    <t>Elements of living systems that have symbolic meaning</t>
  </si>
  <si>
    <t>Elements of living systems that have sacred or religious meaning</t>
  </si>
  <si>
    <t>Surface water used as a material (non-drinking purposes)</t>
  </si>
  <si>
    <t>Non-mineral substances or ecosystem properties used for nutritional purposes</t>
  </si>
  <si>
    <t xml:space="preserve">Dilution by freshwater and marine ecosystems      </t>
  </si>
  <si>
    <t>Mediation by other chemical or physical means (e.g. via Filtration, sequestration, storage or accumulation)</t>
  </si>
  <si>
    <t>Mediation of nuisances by abiotic structures or processes</t>
  </si>
  <si>
    <t>Mass flows</t>
  </si>
  <si>
    <t>Liquid flows</t>
  </si>
  <si>
    <t>Gaseous flows</t>
  </si>
  <si>
    <t>Maintenance and regulation by inorganic natural chemical and physical processes</t>
  </si>
  <si>
    <t>Natural, abiotic characteristics of nature that enable active or passive physical and experiential interactions</t>
  </si>
  <si>
    <t>Natural, abiotic characteristics of nature that enable intellectual interactions</t>
  </si>
  <si>
    <t>Natural, abiotic characteristics of nature that enable spiritual, symbolic and other interactions</t>
  </si>
  <si>
    <t>Natural, abiotic characteristics or features of nature that have either an existence, option or bequest value</t>
  </si>
  <si>
    <t>Characteristics or features of living systems that have an existence value</t>
  </si>
  <si>
    <t>Characteristics or features of living systems that have an option or bequest value</t>
  </si>
  <si>
    <t>Solar energy</t>
  </si>
  <si>
    <t>Mineral substances used for nutritional purposes</t>
  </si>
  <si>
    <t>Ground water (and subsurface)  used as a material (non-drinking purposes)</t>
  </si>
  <si>
    <t>Dilution by atmosphere</t>
  </si>
  <si>
    <t>Cultivated terrestrial plants (including fungi, algae) grown for nutritional purposes</t>
  </si>
  <si>
    <t xml:space="preserve">Cultivated plants (including fungi, algae) grown as a source of  energy </t>
  </si>
  <si>
    <t>Animals reared to provide energy (including mechanical)</t>
  </si>
  <si>
    <t>Wind protection</t>
  </si>
  <si>
    <t>Weathering processes and their effect on soil quality</t>
  </si>
  <si>
    <t xml:space="preserve">Decomposition and fixing processes and their effect on soil quality                   </t>
  </si>
  <si>
    <t>Regulation of the chemical condition of freshwaters by living processes</t>
  </si>
  <si>
    <t>Animals reared  for nutritional purposes</t>
  </si>
  <si>
    <t>Wild plants (terrestrial and aquatic, including fungi, algae) used for nutrition</t>
  </si>
  <si>
    <t>Wild plants (terrestrial and aquatic, including fungi, algae) used as a source of energy</t>
  </si>
  <si>
    <t>Noise attenuation</t>
  </si>
  <si>
    <t>Fire protection</t>
  </si>
  <si>
    <t>not available</t>
  </si>
  <si>
    <t xml:space="preserve">Plants cultivated by in- situ aquaculture  grown for nutritional purposes </t>
  </si>
  <si>
    <t>Fibres and other materials from in-situ aquaculture for direct use or processing  (excluding genetic materials)</t>
  </si>
  <si>
    <t>Plants cultivated by in- situ aquaculture grown as an energy source</t>
  </si>
  <si>
    <t>Fibres and other materials from animals grown by in-situ aquaculture for direct use or processing  (excluding genetic materials)</t>
  </si>
  <si>
    <t>Fibres and other materials from wild plants for direct use or processing  (excluding genetic materials)</t>
  </si>
  <si>
    <t>Individual genes extracted from higher and lower plants for the design and construction of new biological entities</t>
  </si>
  <si>
    <t>Fibres and other materials from reared animals for direct use or processing (excluding genetic materials)</t>
  </si>
  <si>
    <t>Fibres and other materials from wild animals for direct use or processing (excluding genetic materials)</t>
  </si>
  <si>
    <t>Ground (and subsurface) water for drinking</t>
  </si>
  <si>
    <t xml:space="preserve">Non-mineral substances used for materials </t>
  </si>
  <si>
    <t>code!$b$21:$b$60</t>
  </si>
  <si>
    <t>code!$c$21:$c$36</t>
  </si>
  <si>
    <t>code!$d$21:$d$47</t>
  </si>
  <si>
    <t>code!$e$21:$e$65</t>
  </si>
  <si>
    <t>code!$f$21:$f$71</t>
  </si>
  <si>
    <t>code!$h$21:$h$51</t>
  </si>
  <si>
    <t>code!$i$21:$i$54</t>
  </si>
  <si>
    <t>code!$j$21:$j$70</t>
  </si>
  <si>
    <t>code!$k$21:$k$54</t>
  </si>
  <si>
    <t>code!$l$21:$l$64</t>
  </si>
  <si>
    <t>Characteristics of living systems that enable activities promoting health, recuperation or enjoyment through passive or observational interactions</t>
  </si>
  <si>
    <t>PP7</t>
  </si>
  <si>
    <t>ESS - LP - MARINE:</t>
  </si>
  <si>
    <t>ESS - LP - TERRESTRIAL:</t>
  </si>
  <si>
    <t>ESS - PP2 - MARINE:</t>
  </si>
  <si>
    <t>ESS - PP2 - TERRESTRIAL:</t>
  </si>
  <si>
    <t>ESS - PP3 - MARINE:</t>
  </si>
  <si>
    <t>ESS - PP3 - TERRESTRIAL:</t>
  </si>
  <si>
    <t>ESS - PP4 - MARINE:</t>
  </si>
  <si>
    <t>ESS - PP4 - TERRESTRIAL:</t>
  </si>
  <si>
    <t>ESS - PP5 - MARINE:</t>
  </si>
  <si>
    <t>ESS - PP5 - TERRESTRIAL:</t>
  </si>
  <si>
    <t>ESS - PP6 - MARINE:</t>
  </si>
  <si>
    <t>ESS - PP6 - TERRESTRIAL:</t>
  </si>
  <si>
    <t>ESS - PP7 - MARINE:</t>
  </si>
  <si>
    <t>ESS - PP7 - TERRESTRIAL</t>
  </si>
  <si>
    <r>
      <t xml:space="preserve">Characteristics of living systems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</si>
  <si>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r>
      <t xml:space="preserve">Characteristics of living systems that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</si>
  <si>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SH category</t>
  </si>
  <si>
    <t>Involvement 
(text)</t>
  </si>
  <si>
    <t>Conflict 
(text)</t>
  </si>
  <si>
    <t>Impact 
(text)</t>
  </si>
  <si>
    <t>Benefit 
(text)</t>
  </si>
  <si>
    <t>Benefit 
(code)</t>
  </si>
  <si>
    <t>Impact 
(code)</t>
  </si>
  <si>
    <t>Conflict 
(code)</t>
  </si>
  <si>
    <t>Involvement 
(code)</t>
  </si>
  <si>
    <t>code!$A$21:$A$50</t>
  </si>
  <si>
    <t>Project acronym</t>
  </si>
  <si>
    <t>IMPRECO</t>
  </si>
  <si>
    <t>Project full title</t>
  </si>
  <si>
    <t>Common strategies and best practices to IMprove the transnational PRotection of ECOsystem integrity and services</t>
  </si>
  <si>
    <t>Project Number</t>
  </si>
  <si>
    <t>Partner responsible</t>
  </si>
  <si>
    <t>LP - Municipality of Staranzano</t>
  </si>
  <si>
    <t>Editors</t>
  </si>
  <si>
    <t>Francesca Visintin, Matteo de Luca, Massimiliano Pinat</t>
  </si>
  <si>
    <t>Date</t>
  </si>
  <si>
    <t>February 2019</t>
  </si>
  <si>
    <t>Contributors</t>
  </si>
  <si>
    <t>Project Partner</t>
  </si>
  <si>
    <t>Literature</t>
  </si>
  <si>
    <t>Haines-Young, R. and M.B. Potschin (2018): Common International Classification of Ecosystem Services (CICES) V5.1 and Guidance on the Application of the Revised Structure. https://cices.eu/</t>
  </si>
  <si>
    <t>Stakeholder organisation</t>
  </si>
  <si>
    <t>Public Institution for the Management of Protected Areas in the
County of Split and Dalmatia “Sea and Karst”</t>
  </si>
  <si>
    <t>VISITORS</t>
  </si>
  <si>
    <t>Visitors (X1)</t>
  </si>
  <si>
    <t>Available local gastronomic products made from fish and sea food.</t>
  </si>
  <si>
    <t>Impact in case of illegal fishing.</t>
  </si>
  <si>
    <t>Conflict with with Public Authority units, Sea and Karst, Fishermans, Local community.</t>
  </si>
  <si>
    <t>Low interest.</t>
  </si>
  <si>
    <t xml:space="preserve">LOCAL COMMUNITY
</t>
  </si>
  <si>
    <t xml:space="preserve">Local community (X1)
</t>
  </si>
  <si>
    <t>Better standard of living.</t>
  </si>
  <si>
    <t>High interest.</t>
  </si>
  <si>
    <t>HOSPITALITY AND TOURISM OPERATORS</t>
  </si>
  <si>
    <t>Gastro facilities (X14): Mlini, Tri grede,Ždrilca, Amo, Žuvela, Zori, Palmižana, Marina restaurant, Dionis, Bacchus, U Tončijevu dvoru, Novak, Laganini Lounge bar &amp; Fish house</t>
  </si>
  <si>
    <t xml:space="preserve">Increased tourism competitiveness by offering local gastronomic products. </t>
  </si>
  <si>
    <t>Impact in case of purchasing illegally catched fish.</t>
  </si>
  <si>
    <t>Conflict with Public Authority units, Sea and Karst.</t>
  </si>
  <si>
    <t>Medium interest.</t>
  </si>
  <si>
    <t>FISHERMANS</t>
  </si>
  <si>
    <t>Fishermans (x36): ANĐELA BAIO, BARTUL, BEŽMEK, BOJANIĆ, BONACA, CIKO, DAVID, FALKUŠA, ĐIGI, HALOC, IRENA, JULY, KIRO, LAKO ĆEMO, LILY, LIRICA, LOVRINČEVIĆ, MARKICA, MENEGIN, MERO, MIJO, MINGO, MINTO, MOŠNJA, MUSTAČO, NIMOSE, NINARA, SRDELA, OCTOPUS, VERGINELLA, ODISSEY, OMER, PAPA, PANTINI, ŽUVELA</t>
  </si>
  <si>
    <t>Increased income by fishing local sea food.</t>
  </si>
  <si>
    <t>Impact if not respecting fishing rules.</t>
  </si>
  <si>
    <t>PUBLIC AUTHORITY UNITS</t>
  </si>
  <si>
    <t>Uprava ribarstva Split
Inspekcija ribarstva</t>
  </si>
  <si>
    <t>Preserved fishing area.</t>
  </si>
  <si>
    <t>No.</t>
  </si>
  <si>
    <t>Conflict with Fishermans, Local Community, Visitors  not respecting fishing rules and Hospitality and tourism operators if purchasin illegal fish.</t>
  </si>
  <si>
    <t xml:space="preserve">SEA AND KARST </t>
  </si>
  <si>
    <t xml:space="preserve">Sea and Karst 
</t>
  </si>
  <si>
    <t>Preserved N2000 marine area.</t>
  </si>
  <si>
    <t>NGOS AND ASSOCIATIONS</t>
  </si>
  <si>
    <t>NGO Sunce</t>
  </si>
  <si>
    <t>PORTS AND OTHER SUBJECTS OF NAUTICAL TOURISM</t>
  </si>
  <si>
    <t>ACI Marina</t>
  </si>
  <si>
    <t>Nautical destination rich in gastronomy.</t>
  </si>
  <si>
    <t>Noise impact on marine animals.</t>
  </si>
  <si>
    <t>EUGEN - TOTO MENEGHELLO (Anchoring site Vinogradišće)</t>
  </si>
  <si>
    <t>FLAG Škoji</t>
  </si>
  <si>
    <t>ACADEMIC AND SCIENTIFIC COMMUNITY</t>
  </si>
  <si>
    <t>Institute of Oceanography and Fisheries</t>
  </si>
  <si>
    <t xml:space="preserve">Available and valuable space for studying of protected area species. </t>
  </si>
  <si>
    <t xml:space="preserve">Clean sea during vacations. </t>
  </si>
  <si>
    <t>Negative impact if overcrowding. Impact when anchoring in Posidonia meadows.</t>
  </si>
  <si>
    <t>Clean sea.</t>
  </si>
  <si>
    <t>Impact in case of leaking of black tanks to the sea, improper waste disposal, etc..</t>
  </si>
  <si>
    <t>Quality service and increased income.</t>
  </si>
  <si>
    <t>Diving center Viking</t>
  </si>
  <si>
    <t>Conflict with other hospitality and tourism operators and ports.</t>
  </si>
  <si>
    <t>AndAdventure Croatia  sea kayaking</t>
  </si>
  <si>
    <t>Tourist Agencies (x18): Šegorent - speed boat, TAXI DEL MAR, PAKLENI OTOCI, Hvar Adventure, Hvaradise, Sailing Bare, SUN CITY rent, Alavia Hvar, Intours DMC Croatia, HVAR POINT, UKA RENT, Atlas Hvar,  Pelegrini Tours Hvar, Navigare, Hvar Tours, Fontana Tours, Secret Hvar, Amazing Hvar</t>
  </si>
  <si>
    <t>Impact in case of fuel leacking to the sea, improper waste disposal, etc..</t>
  </si>
  <si>
    <t>Increased fish catch.</t>
  </si>
  <si>
    <t>Town of Hvar</t>
  </si>
  <si>
    <t>Lower costs of waste management.</t>
  </si>
  <si>
    <t>Preserved marine N2000 area.</t>
  </si>
  <si>
    <t>PUBLIC UTILITIES</t>
  </si>
  <si>
    <t>Komunalno Hvar Ltd.</t>
  </si>
  <si>
    <t>Impact if no proper waste management.</t>
  </si>
  <si>
    <t>Studying transformation of biochemical or physical inputs to ES.</t>
  </si>
  <si>
    <t>Fresh and high quality air in destination</t>
  </si>
  <si>
    <t>Fresh air.</t>
  </si>
  <si>
    <t>Conflict with hospitality and tourism operators and ports.</t>
  </si>
  <si>
    <t>Impact when using electric generator on fuel.</t>
  </si>
  <si>
    <t>Impact when touring with the motor.</t>
  </si>
  <si>
    <t>Satisfied Local community and Visitors.</t>
  </si>
  <si>
    <t>Fresh air In N2000 site.</t>
  </si>
  <si>
    <t>TOURIST BOARDS</t>
  </si>
  <si>
    <t>Tourism board Town of Hvar</t>
  </si>
  <si>
    <t>Promoted tourist destination with fresh air.</t>
  </si>
  <si>
    <t>Fresh air in nautical destination.</t>
  </si>
  <si>
    <t xml:space="preserve">Studying transformation of biochemical or physical inputs to ES. </t>
  </si>
  <si>
    <t>Comfortable environment during vacations.</t>
  </si>
  <si>
    <t>Impact in case of improper waste disposal. Impact when anchoring in Posidonia meadows.</t>
  </si>
  <si>
    <t>Conflict with Public Authority units, Sea and Karst, Local community.</t>
  </si>
  <si>
    <t>Impact in case of improper waste disposal.</t>
  </si>
  <si>
    <t>Impact when using electric generator on fuel and improper waste disposal.</t>
  </si>
  <si>
    <t>Preserved biodiversity in N2000 area.</t>
  </si>
  <si>
    <t xml:space="preserve">Enjoyment on sandy/gravel beaches on rocky shore. </t>
  </si>
  <si>
    <t>Impact when anchoring in Posidonia meadows.</t>
  </si>
  <si>
    <t>Conflict with Visitors (nautical visitors).</t>
  </si>
  <si>
    <t>Quality service and increased income - kayak rest on the beach.</t>
  </si>
  <si>
    <t>Town of Hvar, Split-Dalmatia County (x2)</t>
  </si>
  <si>
    <t>Satisfied Local community and Visitors.Concessions from beaches.</t>
  </si>
  <si>
    <t>Preserved Posidonia meadows that control erosion of beaches.</t>
  </si>
  <si>
    <t>Promoted safe picturesque tourist destination.</t>
  </si>
  <si>
    <t>Attractive nautical destination.</t>
  </si>
  <si>
    <t>Impact when allowing anchoring in Posidonia meadows.</t>
  </si>
  <si>
    <t xml:space="preserve">Available and highly valuable area for studying regulation of physical, chemical and biological conditions. </t>
  </si>
  <si>
    <t xml:space="preserve">Comfortable, safe environment in case of summer storms. </t>
  </si>
  <si>
    <t>Safe life and better standard of living.</t>
  </si>
  <si>
    <t>Impact if building small scale infrastructure (docs).</t>
  </si>
  <si>
    <t xml:space="preserve"> Safe visitor's stay. </t>
  </si>
  <si>
    <t xml:space="preserve">There is no impact. </t>
  </si>
  <si>
    <t xml:space="preserve">There is no conflict. </t>
  </si>
  <si>
    <t>Protected boat berth.</t>
  </si>
  <si>
    <t>Town of Hvar, NC Hvar, Split-Dalmatia County (x3)</t>
  </si>
  <si>
    <t>Satisfied Local community, Fisherman,  Ports and other subjects of nautical tourism. Concessions from anchoring sites.</t>
  </si>
  <si>
    <t>Conflict with Visitors, Local community, Hospitality and Tourism operators.</t>
  </si>
  <si>
    <t xml:space="preserve">Preserved environment of protected area. </t>
  </si>
  <si>
    <t>Port permanently modified ES.</t>
  </si>
  <si>
    <t>Anchoring site reversibly modified. Impact when allowing anchoring in Posidonia meadows.</t>
  </si>
  <si>
    <t xml:space="preserve">Studying regulation of physical, chemical, biological cinditions. </t>
  </si>
  <si>
    <t>Enjoyment in marine environment rich in biodiversity.</t>
  </si>
  <si>
    <t>There is impact on maintaining nursery population and habitats when the protected area is overcrowded and when anchoring in Posidonia meadows.</t>
  </si>
  <si>
    <t>Impact if leackage of tanks and waste disposal.</t>
  </si>
  <si>
    <t>Increased tourism competitiveness.</t>
  </si>
  <si>
    <t>Conflict with irresponsible Visitors, and other Hospitality and tourism operators.</t>
  </si>
  <si>
    <t>Increased fish catch</t>
  </si>
  <si>
    <t>In case of owerfishing, illegal fishing.</t>
  </si>
  <si>
    <t>Marine environment rich in biodiveristy.</t>
  </si>
  <si>
    <t>Conflict with Visitors (especially nautical), Local community, some Hospitality and Tourism operators.</t>
  </si>
  <si>
    <t>Impact of anchoring.</t>
  </si>
  <si>
    <t>Conflict with irresponsible Visitors (nautical).</t>
  </si>
  <si>
    <t>In case of illegal fishing with travellers.</t>
  </si>
  <si>
    <t>Conflict with Visitors  nautical).</t>
  </si>
  <si>
    <t xml:space="preserve">Transparent and clean sea. </t>
  </si>
  <si>
    <t>Impacting in case of overcrowding, waste disposal, tanks emptying.</t>
  </si>
  <si>
    <t>Better standard of living</t>
  </si>
  <si>
    <t xml:space="preserve">Impact in case of case of leaking of black tanks to the sea. </t>
  </si>
  <si>
    <t>Increased destination attractiveness  and number of visitors.</t>
  </si>
  <si>
    <t>Conflict with other hospitality and tourism operators, nautical visitors, local community</t>
  </si>
  <si>
    <t xml:space="preserve">Preserved marina area rich in biodiversity. </t>
  </si>
  <si>
    <t>Conflict with Visitors  nautical) and some Hospitality aand Toursim oeprators.</t>
  </si>
  <si>
    <t>Promoted tourist destination with transparent and clean sea.</t>
  </si>
  <si>
    <t>Enjoyment in marine environment rich in biodiversity</t>
  </si>
  <si>
    <t xml:space="preserve">Predictable weather during vacations. </t>
  </si>
  <si>
    <t>Impacting in case of anchoring in Posidonia meadows (nautical), burning fossil fuel, waste disposing.</t>
  </si>
  <si>
    <t>Climate regulation resulting in avoiding damage costs.</t>
  </si>
  <si>
    <t>Increased destination attractiveness as a summer destination.</t>
  </si>
  <si>
    <t>Impact by heating, cooling, waste etc.</t>
  </si>
  <si>
    <t>Impacting by burning fossil fuel, waste disposing.</t>
  </si>
  <si>
    <t xml:space="preserve">Available and valuable area for studying regulation of physical, chemical and biological conditions. </t>
  </si>
  <si>
    <t xml:space="preserve">Characteristics of living systems that that enable activities promoting health, recuperation or enjoyment through active or immersive interactions </t>
  </si>
  <si>
    <t>Active vacations.</t>
  </si>
  <si>
    <t>Impact if overcrowded, nautical visitors impacting by anchoring to posidonia.</t>
  </si>
  <si>
    <t>Better and healthier life conditions.</t>
  </si>
  <si>
    <t>Conflict with Visitors and Hospitality and tourism operators.</t>
  </si>
  <si>
    <t>Increased income from active tourists.</t>
  </si>
  <si>
    <t xml:space="preserve">Impact when environmentally unfriendly tourism offer. </t>
  </si>
  <si>
    <t xml:space="preserve">No. Very environmentally friendly tourism offer. </t>
  </si>
  <si>
    <t>Diversification of the business, involvement in fishing tourism.</t>
  </si>
  <si>
    <t>Satisfied Visitors.  Income increase from concessions.</t>
  </si>
  <si>
    <t>Conflict with Hospitality and tourism operators.</t>
  </si>
  <si>
    <t>NC Hvar</t>
  </si>
  <si>
    <t>Setting-up of managment system for nautical tourism.</t>
  </si>
  <si>
    <t>Conflict with Visitors, Hospitality and Tourism operators.</t>
  </si>
  <si>
    <t>Nature-based recreation in protected area.  Income increase from concessions.</t>
  </si>
  <si>
    <t>Promoted active tourism destination.</t>
  </si>
  <si>
    <t>Developing of fishing tourism.</t>
  </si>
  <si>
    <t>Nautical destination with diversified offer.</t>
  </si>
  <si>
    <t>Impact when allowing waste trowing in marina.</t>
  </si>
  <si>
    <t>SCHOOL INSTITUTIONS</t>
  </si>
  <si>
    <t>Schools (x2): Elemantary school Hvar, High school Hvar</t>
  </si>
  <si>
    <t xml:space="preserve">Possibilities to practice recreation with children. </t>
  </si>
  <si>
    <t>Passive vacation and quality leissure time.</t>
  </si>
  <si>
    <t>Impact if overcrowded.</t>
  </si>
  <si>
    <t>Increased income from passive  tourists.</t>
  </si>
  <si>
    <t xml:space="preserve">Impact when environmentally unfriendly usage of beaches. </t>
  </si>
  <si>
    <t>Use beaches for stopings with kayaks.</t>
  </si>
  <si>
    <t>Conflict with other Hospitality and tourism operators.</t>
  </si>
  <si>
    <t>Passive tourism in protected area. Income increase from concessions.</t>
  </si>
  <si>
    <t>Passive tourism in protected area.</t>
  </si>
  <si>
    <t>Promoted picturesque and unspoiled tourist destination.</t>
  </si>
  <si>
    <t>Raised knowledge about environment and nature protection allowing more vivid stay in the destination.</t>
  </si>
  <si>
    <t>Impact if overcrowded, nautical visitors impacting by anchoring in Posidonia.</t>
  </si>
  <si>
    <t>Participation in studying of localities.</t>
  </si>
  <si>
    <t>Raised knowledge about environment and nature protection improving tourism offer.</t>
  </si>
  <si>
    <t>Participation in studying of localities. Preservation of fishing areas increasing fish stock.</t>
  </si>
  <si>
    <t>Participation in studying of localities. Getting support documents for proclaiming stricter protection over sea area.</t>
  </si>
  <si>
    <t>Conflict with Visitors and Hospitality and tourism operators, Fishermans.</t>
  </si>
  <si>
    <t xml:space="preserve">Participation in studying of localities. </t>
  </si>
  <si>
    <t>Promoted picturesque and unspoiled tourist destination rich in biodiversity.</t>
  </si>
  <si>
    <t>Conflict with some Hospitality and tourism operators.</t>
  </si>
  <si>
    <t>Participation in studying of localities and researching nature.</t>
  </si>
  <si>
    <t>Improved skills and knowledge about nature.</t>
  </si>
  <si>
    <t>Improved skills and knowledge about nature improving tourism offer.</t>
  </si>
  <si>
    <t>Improved skills and knowledge about nature increases fish stock.</t>
  </si>
  <si>
    <t>Raising knowledge of all stakeholders on nature protection.</t>
  </si>
  <si>
    <t>Improved skills and knowledge about nature in tourism destination.</t>
  </si>
  <si>
    <t>Clean environment and raised knowledge on waste effects to marine environment.</t>
  </si>
  <si>
    <t>Improved skills and knowledge about nature. Nature based schools.</t>
  </si>
  <si>
    <t>No,</t>
  </si>
  <si>
    <t>Participation in raising knowledge of all stakeholders on nature.</t>
  </si>
  <si>
    <t>Raised knowledge about cultural heritage linked to environmental characteristics allowing more vivid stay in the destination</t>
  </si>
  <si>
    <t>Impact in case of illegal fishing, pollution of Soline bay.</t>
  </si>
  <si>
    <t>Conflict with with Public Authority units, Sea and Karst.</t>
  </si>
  <si>
    <t>Local sense of pride and better standard of living.</t>
  </si>
  <si>
    <t>Impact in case of purchasing illegally catched fish, polluting Soline bay.</t>
  </si>
  <si>
    <t xml:space="preserve">Existance of local identity, sense of proudness. </t>
  </si>
  <si>
    <t>Preserved protected area cultural heritage.</t>
  </si>
  <si>
    <t>Promoted destination rich in cultural and nature heritage.</t>
  </si>
  <si>
    <t>CONSERVATION OFFICE AND CULTURAL INSTITUTIONS</t>
  </si>
  <si>
    <t>Conservation office Split 
The Hvar Heritage Museum</t>
  </si>
  <si>
    <t>Preserved local cultural heritage.</t>
  </si>
  <si>
    <t>Gaining knowledge about local cultural heritage.</t>
  </si>
  <si>
    <t>Participation in local cultural heritage researches.</t>
  </si>
  <si>
    <t>Vacation in an inspiring picturesque destination.</t>
  </si>
  <si>
    <t>In case of overcrowding.</t>
  </si>
  <si>
    <t>Pleasant life conditions.</t>
  </si>
  <si>
    <t>In case of shoreline devastation.</t>
  </si>
  <si>
    <t>Sense of proudness on worldwide recognised panorama.</t>
  </si>
  <si>
    <t>Aestetic value is recognized by Nature protection Act as one of nature protection values.</t>
  </si>
  <si>
    <t>World wide recognized panorama of Pakleni Islands.</t>
  </si>
  <si>
    <t>Inspiring picturesque nautical tourism destination.</t>
  </si>
  <si>
    <t>Shoreline is already devastated by marina.</t>
  </si>
  <si>
    <t xml:space="preserve">Artworks about the destination. </t>
  </si>
  <si>
    <t>Local sense of pride and promoted local values.</t>
  </si>
  <si>
    <t>Sense of proudness.</t>
  </si>
  <si>
    <t>Raised awareness on the importance of nature conservation.</t>
  </si>
  <si>
    <t>Destination promoted through different media and artowrk.</t>
  </si>
  <si>
    <t>Avilibility of local records and collection of nature.</t>
  </si>
  <si>
    <t>Avilibility of local records and collection of nature allowing education of children.</t>
  </si>
  <si>
    <t xml:space="preserve">Attractive destination for quality vacation (Sunlighted Hvar). </t>
  </si>
  <si>
    <t>No</t>
  </si>
  <si>
    <t>Better life conditions.</t>
  </si>
  <si>
    <t xml:space="preserve">Increased destination attractiveness  and number of visitors. </t>
  </si>
  <si>
    <t>Sense of proudness about the title Sunlighed Hvar.</t>
  </si>
  <si>
    <t>Promoted island destination Sunlighted Hvar.</t>
  </si>
  <si>
    <t>Attractive nautical destination for quality vacation (Sunlighted Hvar).</t>
  </si>
  <si>
    <t>Negative impact if overcrowding.</t>
  </si>
  <si>
    <t>Institute of Oceanography and Fisheries, HHI (x2)</t>
  </si>
  <si>
    <t>Comfortable and pleasant environment during vacation.</t>
  </si>
  <si>
    <t>Comfortable destination.</t>
  </si>
  <si>
    <t>Attractive nautical destination for quality vacation.</t>
  </si>
  <si>
    <t>Impact if overcrowded, nautical visitors.</t>
  </si>
  <si>
    <t xml:space="preserve">Nature-based recreation in protected area.  </t>
  </si>
  <si>
    <t>Natpisi stupaca</t>
  </si>
  <si>
    <t>Natpisi redaka</t>
  </si>
  <si>
    <t>Ukupni zbroj</t>
  </si>
  <si>
    <t>Zbroj od Score</t>
  </si>
  <si>
    <t>(sve)</t>
  </si>
  <si>
    <t>LIST OF STAKEHOLDERS ORGANISATIONS FOR THE MARINE ECOSYSTEM RANKED BY RELEVANCE</t>
  </si>
  <si>
    <t>The Hvar Heritage Museum</t>
  </si>
  <si>
    <t>Jelena Kurtović Mrčelić
Ante Budimir-Bekan
Marko Mimica
Mirela Vladić</t>
  </si>
  <si>
    <t>MATRIX SENSITIVE MAP</t>
  </si>
  <si>
    <t>LIST OF STAKEHOLDERS CATEGORIES FOR THE MARINE ECOSYSTEMS RANKED BY RELEVANCE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</si>
</sst>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b/>
      <sz val="11"/>
      <color theme="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b/>
      <sz val="20"/>
      <color theme="1"/>
      <name val="Calibri"/>
      <family val="2"/>
      <scheme val="minor"/>
    </font>
    <font>
      <sz val="1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1" tint="0.49998474074526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top" wrapText="1"/>
    </xf>
    <xf numFmtId="0" fontId="0" fillId="0" borderId="0" xfId="0" applyAlignment="1">
      <alignment horizontal="center" vertical="center" wrapText="1"/>
    </xf>
    <xf numFmtId="0" fontId="5" fillId="9" borderId="2" xfId="0" applyFont="1" applyFill="1" applyBorder="1" applyAlignment="1">
      <alignment horizontal="center" vertical="top" wrapText="1"/>
    </xf>
    <xf numFmtId="0" fontId="3" fillId="3" borderId="1" xfId="0" applyFont="1" applyFill="1" applyBorder="1" applyAlignment="1">
      <alignment vertical="top" wrapText="1"/>
    </xf>
    <xf numFmtId="0" fontId="3" fillId="12" borderId="1"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xf numFmtId="0" fontId="5" fillId="13" borderId="2" xfId="0" applyFont="1" applyFill="1" applyBorder="1" applyAlignment="1">
      <alignment horizontal="center" vertical="top" wrapText="1"/>
    </xf>
    <xf numFmtId="0" fontId="1" fillId="7" borderId="2" xfId="0" applyFont="1" applyFill="1" applyBorder="1" applyAlignment="1">
      <alignment horizontal="center" vertical="top" wrapText="1"/>
    </xf>
    <xf numFmtId="0" fontId="6" fillId="14" borderId="2" xfId="0" applyFont="1" applyFill="1" applyBorder="1" applyAlignment="1">
      <alignment horizontal="center" vertical="top" wrapText="1"/>
    </xf>
    <xf numFmtId="0" fontId="6" fillId="10" borderId="2"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8" borderId="2" xfId="0" applyFont="1" applyFill="1" applyBorder="1" applyAlignment="1">
      <alignment horizontal="center" vertical="top"/>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3" fillId="0" borderId="1" xfId="0" applyFont="1" applyBorder="1"/>
    <xf numFmtId="0" fontId="0" fillId="0" borderId="1" xfId="0" applyBorder="1"/>
    <xf numFmtId="0" fontId="7" fillId="6" borderId="2" xfId="0" applyFont="1" applyFill="1" applyBorder="1" applyAlignment="1">
      <alignment horizontal="center" vertical="top" wrapText="1"/>
    </xf>
    <xf numFmtId="0" fontId="7" fillId="2" borderId="2" xfId="0" applyFont="1" applyFill="1" applyBorder="1" applyAlignment="1">
      <alignment horizontal="center" vertical="top" wrapText="1"/>
    </xf>
    <xf numFmtId="0" fontId="8" fillId="0" borderId="1" xfId="0" applyFont="1" applyBorder="1"/>
    <xf numFmtId="0" fontId="9"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3" xfId="0" applyBorder="1"/>
    <xf numFmtId="0" fontId="0" fillId="0" borderId="10" xfId="0" applyBorder="1"/>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vertical="top" wrapText="1"/>
    </xf>
    <xf numFmtId="0" fontId="10" fillId="0" borderId="0" xfId="0" applyFont="1" applyAlignment="1">
      <alignment wrapText="1"/>
    </xf>
    <xf numFmtId="49" fontId="3" fillId="0" borderId="1" xfId="0" applyNumberFormat="1" applyFont="1" applyBorder="1" applyAlignment="1">
      <alignment horizontal="left" vertical="top" wrapText="1"/>
    </xf>
    <xf numFmtId="49" fontId="3" fillId="0" borderId="1" xfId="0" applyNumberFormat="1" applyFont="1" applyBorder="1" applyAlignment="1">
      <alignment vertical="top" wrapText="1"/>
    </xf>
    <xf numFmtId="0" fontId="3" fillId="0" borderId="1" xfId="0" applyFont="1" applyBorder="1" applyAlignment="1">
      <alignment horizontal="left" vertical="top"/>
    </xf>
    <xf numFmtId="49" fontId="3" fillId="0" borderId="1" xfId="0" applyNumberFormat="1" applyFont="1" applyBorder="1" applyAlignment="1">
      <alignment vertical="top"/>
    </xf>
    <xf numFmtId="0" fontId="0" fillId="0" borderId="1" xfId="0" pivotButton="1" applyBorder="1" applyAlignment="1">
      <alignment wrapText="1"/>
    </xf>
    <xf numFmtId="0" fontId="0" fillId="0" borderId="1" xfId="0" applyBorder="1" applyAlignment="1">
      <alignment wrapText="1"/>
    </xf>
    <xf numFmtId="0" fontId="0" fillId="0" borderId="0" xfId="0" applyAlignment="1">
      <alignment wrapText="1"/>
    </xf>
    <xf numFmtId="0" fontId="0" fillId="2" borderId="1" xfId="0" applyFill="1" applyBorder="1" applyAlignment="1">
      <alignment wrapText="1"/>
    </xf>
    <xf numFmtId="0" fontId="8" fillId="0" borderId="0" xfId="0" applyFont="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center" vertical="top"/>
    </xf>
    <xf numFmtId="0" fontId="12" fillId="0" borderId="1" xfId="0" applyFont="1" applyFill="1" applyBorder="1" applyAlignment="1">
      <alignment horizontal="left" vertical="top" wrapText="1"/>
    </xf>
    <xf numFmtId="0" fontId="8" fillId="15" borderId="1" xfId="0" applyFont="1" applyFill="1" applyBorder="1" applyAlignment="1">
      <alignment horizontal="left" vertical="top"/>
    </xf>
    <xf numFmtId="49" fontId="8" fillId="0" borderId="1" xfId="0" applyNumberFormat="1" applyFont="1" applyBorder="1" applyAlignment="1">
      <alignment vertical="top"/>
    </xf>
    <xf numFmtId="0" fontId="8" fillId="0" borderId="1" xfId="0" pivotButton="1" applyFont="1" applyBorder="1"/>
    <xf numFmtId="0" fontId="8" fillId="2" borderId="1" xfId="0" applyFont="1" applyFill="1" applyBorder="1"/>
    <xf numFmtId="0" fontId="8" fillId="0" borderId="0" xfId="0" applyFont="1"/>
    <xf numFmtId="0" fontId="8" fillId="0" borderId="1" xfId="0" pivotButton="1" applyFont="1" applyBorder="1" applyAlignment="1">
      <alignment wrapText="1"/>
    </xf>
    <xf numFmtId="0" fontId="8" fillId="0" borderId="1" xfId="0" applyFont="1" applyBorder="1" applyAlignment="1">
      <alignment wrapText="1"/>
    </xf>
    <xf numFmtId="0" fontId="8" fillId="0" borderId="1" xfId="0" applyFont="1" applyBorder="1" applyAlignment="1">
      <alignment horizontal="left" wrapText="1"/>
    </xf>
    <xf numFmtId="0" fontId="8" fillId="0" borderId="1" xfId="0" pivotButton="1" applyFont="1" applyBorder="1" applyAlignment="1">
      <alignment horizontal="left" vertical="center" wrapText="1"/>
    </xf>
    <xf numFmtId="0" fontId="8" fillId="5" borderId="1" xfId="0" applyFont="1" applyFill="1" applyBorder="1" applyAlignment="1">
      <alignment horizontal="left" vertical="center" wrapText="1"/>
    </xf>
    <xf numFmtId="0" fontId="8" fillId="0" borderId="1" xfId="0" applyFont="1" applyBorder="1" applyAlignment="1">
      <alignment horizontal="right"/>
    </xf>
    <xf numFmtId="0" fontId="10" fillId="0" borderId="0" xfId="0" applyFont="1" applyAlignment="1">
      <alignment vertical="top" wrapText="1"/>
    </xf>
    <xf numFmtId="0" fontId="0" fillId="0" borderId="1" xfId="0" pivotButton="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cellXfs>
  <cellStyles count="1">
    <cellStyle name="Normale" xfId="0" builtinId="0"/>
  </cellStyles>
  <dxfs count="59">
    <dxf>
      <alignment vertical="center" readingOrder="0"/>
    </dxf>
    <dxf>
      <alignment vertical="center" readingOrder="0"/>
    </dxf>
    <dxf>
      <alignment vertical="center" readingOrder="0"/>
    </dxf>
    <dxf>
      <alignment horizontal="left" vertical="center" readingOrder="0"/>
    </dxf>
    <dxf>
      <alignment horizontal="left" vertical="center" readingOrder="0"/>
    </dxf>
    <dxf>
      <alignment horizontal="left" vertical="center" readingOrder="0"/>
    </dxf>
    <dxf>
      <alignment horizontal="right" readingOrder="0"/>
    </dxf>
    <dxf>
      <alignment horizontal="left" vertical="center" readingOrder="0"/>
    </dxf>
    <dxf>
      <alignment horizontal="left" vertical="center" readingOrder="0"/>
    </dxf>
    <dxf>
      <alignment horizontal="left" vertical="center" readingOrder="0"/>
    </dxf>
    <dxf>
      <font>
        <sz val="10"/>
      </font>
    </dxf>
    <dxf>
      <font>
        <sz val="10"/>
      </font>
    </dxf>
    <dxf>
      <font>
        <sz val="10"/>
      </font>
    </dxf>
    <dxf>
      <font>
        <sz val="10"/>
      </font>
    </dxf>
    <dxf>
      <font>
        <sz val="10"/>
      </font>
    </dxf>
    <dxf>
      <font>
        <sz val="10"/>
      </font>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alignment wrapText="1"/>
    </dxf>
    <dxf>
      <alignment wrapText="1"/>
    </dxf>
    <dxf>
      <alignment wrapText="1"/>
    </dxf>
    <dxf>
      <alignment horizontal="center"/>
    </dxf>
    <dxf>
      <alignment vertical="center"/>
    </dxf>
    <dxf>
      <alignment vertical="center"/>
    </dxf>
    <dxf>
      <alignment horizontal="center"/>
    </dxf>
    <dxf>
      <alignment horizontal="center"/>
    </dxf>
    <dxf>
      <fill>
        <patternFill>
          <bgColor theme="4" tint="0.79998168889431442"/>
        </patternFill>
      </fill>
    </dxf>
    <dxf>
      <fill>
        <patternFill>
          <bgColor theme="4" tint="0.79998168889431442"/>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xdr:colOff>
      <xdr:row>2</xdr:row>
      <xdr:rowOff>1</xdr:rowOff>
    </xdr:from>
    <xdr:to>
      <xdr:col>8</xdr:col>
      <xdr:colOff>0</xdr:colOff>
      <xdr:row>25</xdr:row>
      <xdr:rowOff>172709</xdr:rowOff>
    </xdr:to>
    <xdr:pic>
      <xdr:nvPicPr>
        <xdr:cNvPr id="2" name="Immagin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2" y="390526"/>
          <a:ext cx="3657598" cy="4554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ena/Dropbox/IMPRECO%20Pakleni%20otoci/T%201/T.1.3%20Mapping%20SocioE/Mapa%20osjetljivosti%20v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e map"/>
      <sheetName val="Pivot_ESS_SoES"/>
      <sheetName val="code"/>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te Budimir Bekan" refreshedDate="43500.379991550923" createdVersion="6" refreshedVersion="6" minRefreshableVersion="3" recordCount="274">
  <cacheSource type="worksheet">
    <worksheetSource ref="A2:O276" sheet="Matrix_Sensitive map"/>
  </cacheSource>
  <cacheFields count="15">
    <cacheField name="PP code" numFmtId="49">
      <sharedItems/>
    </cacheField>
    <cacheField name="Ecosystem" numFmtId="49">
      <sharedItems count="1">
        <s v="Marine"/>
      </sharedItems>
    </cacheField>
    <cacheField name="ESS code" numFmtId="49">
      <sharedItems count="24">
        <s v="Wild animals (terrestrial and aquatic) used for nutritional purposes"/>
        <s v="Bio-remediation by micro-organisms, algae, plants, and animals"/>
        <s v="Filtration/sequestration/storage/accumulation by micro-organisms, algae, plants, and animals"/>
        <s v="Smell reduction"/>
        <s v="Control of erosion rates"/>
        <s v="Hydrological cycle and water flow regulation (Including flood control, and coastal protection)"/>
        <s v="Maintaining nursery populations and habitats (Including gene pool protection)"/>
        <s v="Pest control (including invasive species) "/>
        <s v="Regulation of the chemical condition of salt waters by living processes"/>
        <s v="Regulation of chemical composition of atmosphere and oceans"/>
        <s v="Characteristics of living systems that that enable activities promoting health, recuperation or enjoyment through active or immersive interactions "/>
        <s v="Characteristics of living systems that enable activities promoting health, recuperation or enjoyment through passive or observational interactions"/>
        <s v="Characteristics of living systems that enable scientific investigation or the creation of traditional ecological knowledge"/>
        <s v="Characteristics of living systems that enable education and training"/>
        <s v="Characteristics of living systems that are resonant in terms of culture or heritage"/>
        <s v="Characteristics of living systems that enable aesthetic experiences"/>
        <s v="Elements of living systems used for entertainment or representation"/>
        <s v="Non-mineral substances or ecosystem properties used for nutritional purposes"/>
        <s v="Dilution by freshwater and marine ecosystems      "/>
        <s v="Mediation by other chemical or physical means (e.g. via Filtration, sequestration, storage or accumulation)"/>
        <s v="Mass flows"/>
        <s v="Liquid flows"/>
        <s v="Maintenance and regulation by inorganic natural chemical and physical processes"/>
        <s v="Natural, abiotic characteristics of nature that enable active or passive physical and experiential interactions"/>
      </sharedItems>
    </cacheField>
    <cacheField name="SH category" numFmtId="49">
      <sharedItems count="13">
        <s v="VISITORS"/>
        <s v="LOCAL COMMUNITY_x000a_"/>
        <s v="HOSPITALITY AND TOURISM OPERATORS"/>
        <s v="FISHERMANS"/>
        <s v="PUBLIC AUTHORITY UNITS"/>
        <s v="SEA AND KARST "/>
        <s v="NGOS AND ASSOCIATIONS"/>
        <s v="PORTS AND OTHER SUBJECTS OF NAUTICAL TOURISM"/>
        <s v="ACADEMIC AND SCIENTIFIC COMMUNITY"/>
        <s v="PUBLIC UTILITIES"/>
        <s v="TOURIST BOARDS"/>
        <s v="SCHOOL INSTITUTIONS"/>
        <s v="CONSERVATION OFFICE AND CULTURAL INSTITUTIONS"/>
      </sharedItems>
    </cacheField>
    <cacheField name="Quadruple helix" numFmtId="49">
      <sharedItems count="4">
        <s v="Citizens/Civil society/Organizations"/>
        <s v="Business"/>
        <s v="Governance/Public Bodies"/>
        <s v="Academic/technical bodies"/>
      </sharedItems>
    </cacheField>
    <cacheField name="Stakeholder organisation" numFmtId="49">
      <sharedItems count="25" longText="1">
        <s v="Visitors (X1)"/>
        <s v="Local community (X1)_x000a_"/>
        <s v="Gastro facilities (X14): Mlini, Tri grede,Ždrilca, Amo, Žuvela, Zori, Palmižana, Marina restaurant, Dionis, Bacchus, U Tončijevu dvoru, Novak, Laganini Lounge bar &amp; Fish house"/>
        <s v="Fishermans (x36): ANĐELA BAIO, BARTUL, BEŽMEK, BOJANIĆ, BONACA, CIKO, DAVID, FALKUŠA, ĐIGI, HALOC, IRENA, JULY, KIRO, LAKO ĆEMO, LILY, LIRICA, LOVRINČEVIĆ, MARKICA, MENEGIN, MERO, MIJO, MINGO, MINTO, MOŠNJA, MUSTAČO, NIMOSE, NINARA, SRDELA, OCTOPUS, VERGINELLA, ODISSEY, OMER, PAPA, PANTINI, ŽUVELA"/>
        <s v="Uprava ribarstva Split_x000a_Inspekcija ribarstva"/>
        <s v="Sea and Karst _x000a__x000a_"/>
        <s v="NGO Sunce"/>
        <s v="ACI Marina"/>
        <s v="EUGEN - TOTO MENEGHELLO (Anchoring site Vinogradišće)"/>
        <s v="FLAG Škoji"/>
        <s v="Institute of Oceanography and Fisheries"/>
        <s v="Diving center Viking"/>
        <s v="AndAdventure Croatia  sea kayaking"/>
        <s v="Tourist Agencies (x18): Šegorent - speed boat, TAXI DEL MAR, PAKLENI OTOCI, Hvar Adventure, Hvaradise, Sailing Bare, SUN CITY rent, Alavia Hvar, Intours DMC Croatia, HVAR POINT, UKA RENT, Atlas Hvar,  Pelegrini Tours Hvar, Navigare, Hvar Tours, Fontana Tours, Secret Hvar, Amazing Hvar"/>
        <s v="Town of Hvar"/>
        <s v="Komunalno Hvar Ltd."/>
        <s v="Tourism board Town of Hvar"/>
        <s v="Town of Hvar, Split-Dalmatia County (x2)"/>
        <s v="Town of Hvar, NC Hvar, Split-Dalmatia County (x3)"/>
        <s v="NC Hvar"/>
        <s v="Schools (x2): Elemantary school Hvar, High school Hvar"/>
        <s v="Conservation office Split _x000a_The Hvar Heritage Museum"/>
        <s v="??? The Hvar Heritage Museum"/>
        <s v="Institute of Oceanography and Fisheries, HHI (x2)"/>
        <s v="Town of Hvar, NC Hvar  Split-Dalmatia County (x3)"/>
      </sharedItems>
    </cacheField>
    <cacheField name="Benefit _x000a_(text)" numFmtId="49">
      <sharedItems/>
    </cacheField>
    <cacheField name="Impact _x000a_(text)" numFmtId="49">
      <sharedItems/>
    </cacheField>
    <cacheField name="Conflict _x000a_(text)" numFmtId="49">
      <sharedItems/>
    </cacheField>
    <cacheField name="Involvement _x000a_(text)" numFmtId="49">
      <sharedItems/>
    </cacheField>
    <cacheField name="Benefit _x000a_(code)" numFmtId="0">
      <sharedItems containsSemiMixedTypes="0" containsString="0" containsNumber="1" containsInteger="1" minValue="1" maxValue="3"/>
    </cacheField>
    <cacheField name="Impact _x000a_(code)" numFmtId="0">
      <sharedItems containsSemiMixedTypes="0" containsString="0" containsNumber="1" containsInteger="1" minValue="2" maxValue="6"/>
    </cacheField>
    <cacheField name="Conflict _x000a_(code)" numFmtId="0">
      <sharedItems containsSemiMixedTypes="0" containsString="0" containsNumber="1" containsInteger="1" minValue="1" maxValue="2"/>
    </cacheField>
    <cacheField name="Involvement _x000a_(code)" numFmtId="0">
      <sharedItems containsSemiMixedTypes="0" containsString="0" containsNumber="1" containsInteger="1" minValue="1" maxValue="3"/>
    </cacheField>
    <cacheField name="Score" numFmtId="0">
      <sharedItems containsSemiMixedTypes="0" containsString="0" containsNumber="1" containsInteger="1" minValue="5" maxValue="14" count="10">
        <n v="10"/>
        <n v="12"/>
        <n v="11"/>
        <n v="9"/>
        <n v="8"/>
        <n v="5"/>
        <n v="13"/>
        <n v="7"/>
        <n v="14"/>
        <n v="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te Budimir Bekan" refreshedDate="43500.681428703705" createdVersion="6" refreshedVersion="6" minRefreshableVersion="3" recordCount="274">
  <cacheSource type="worksheet">
    <worksheetSource ref="A2:O276" sheet="Matrix_Sensitive map"/>
  </cacheSource>
  <cacheFields count="18">
    <cacheField name="PP code" numFmtId="49">
      <sharedItems/>
    </cacheField>
    <cacheField name="Ecosystem" numFmtId="49">
      <sharedItems count="1">
        <s v="Marine"/>
      </sharedItems>
    </cacheField>
    <cacheField name="ESS code" numFmtId="49">
      <sharedItems count="24">
        <s v="Wild animals (terrestrial and aquatic) used for nutritional purposes"/>
        <s v="Bio-remediation by micro-organisms, algae, plants, and animals"/>
        <s v="Filtration/sequestration/storage/accumulation by micro-organisms, algae, plants, and animals"/>
        <s v="Smell reduction"/>
        <s v="Control of erosion rates"/>
        <s v="Hydrological cycle and water flow regulation (Including flood control, and coastal protection)"/>
        <s v="Maintaining nursery populations and habitats (Including gene pool protection)"/>
        <s v="Pest control (including invasive species) "/>
        <s v="Regulation of the chemical condition of salt waters by living processes"/>
        <s v="Regulation of chemical composition of atmosphere and oceans"/>
        <s v="Characteristics of living systems that that enable activities promoting health, recuperation or enjoyment through active or immersive interactions "/>
        <s v="Characteristics of living systems that enable activities promoting health, recuperation or enjoyment through passive or observational interactions"/>
        <s v="Characteristics of living systems that enable scientific investigation or the creation of traditional ecological knowledge"/>
        <s v="Characteristics of living systems that enable education and training"/>
        <s v="Characteristics of living systems that are resonant in terms of culture or heritage"/>
        <s v="Characteristics of living systems that enable aesthetic experiences"/>
        <s v="Elements of living systems used for entertainment or representation"/>
        <s v="Non-mineral substances or ecosystem properties used for nutritional purposes"/>
        <s v="Dilution by freshwater and marine ecosystems      "/>
        <s v="Mediation by other chemical or physical means (e.g. via Filtration, sequestration, storage or accumulation)"/>
        <s v="Mass flows"/>
        <s v="Liquid flows"/>
        <s v="Maintenance and regulation by inorganic natural chemical and physical processes"/>
        <s v="Natural, abiotic characteristics of nature that enable active or passive physical and experiential interactions"/>
      </sharedItems>
    </cacheField>
    <cacheField name="SH category" numFmtId="49">
      <sharedItems/>
    </cacheField>
    <cacheField name="Quadruple helix" numFmtId="49">
      <sharedItems/>
    </cacheField>
    <cacheField name="Stakeholder organisation" numFmtId="49">
      <sharedItems count="24" longText="1">
        <s v="Visitors (X1)"/>
        <s v="Local community (X1)_x000a_"/>
        <s v="Gastro facilities (X14): Mlini, Tri grede,Ždrilca, Amo, Žuvela, Zori, Palmižana, Marina restaurant, Dionis, Bacchus, U Tončijevu dvoru, Novak, Laganini Lounge bar &amp; Fish house"/>
        <s v="Fishermans (x36): ANĐELA BAIO, BARTUL, BEŽMEK, BOJANIĆ, BONACA, CIKO, DAVID, FALKUŠA, ĐIGI, HALOC, IRENA, JULY, KIRO, LAKO ĆEMO, LILY, LIRICA, LOVRINČEVIĆ, MARKICA, MENEGIN, MERO, MIJO, MINGO, MINTO, MOŠNJA, MUSTAČO, NIMOSE, NINARA, SRDELA, OCTOPUS, VERGINELLA, ODISSEY, OMER, PAPA, PANTINI, ŽUVELA"/>
        <s v="Uprava ribarstva Split_x000a_Inspekcija ribarstva"/>
        <s v="Sea and Karst _x000a__x000a_"/>
        <s v="NGO Sunce"/>
        <s v="ACI Marina"/>
        <s v="EUGEN - TOTO MENEGHELLO (Anchoring site Vinogradišće)"/>
        <s v="FLAG Škoji"/>
        <s v="Institute of Oceanography and Fisheries"/>
        <s v="Diving center Viking"/>
        <s v="AndAdventure Croatia  sea kayaking"/>
        <s v="Tourist Agencies (x18): Šegorent - speed boat, TAXI DEL MAR, PAKLENI OTOCI, Hvar Adventure, Hvaradise, Sailing Bare, SUN CITY rent, Alavia Hvar, Intours DMC Croatia, HVAR POINT, UKA RENT, Atlas Hvar,  Pelegrini Tours Hvar, Navigare, Hvar Tours, Fontana Tours, Secret Hvar, Amazing Hvar"/>
        <s v="Town of Hvar"/>
        <s v="Komunalno Hvar Ltd."/>
        <s v="Tourism board Town of Hvar"/>
        <s v="Town of Hvar, Split-Dalmatia County (x2)"/>
        <s v="Town of Hvar, NC Hvar, Split-Dalmatia County (x3)"/>
        <s v="NC Hvar"/>
        <s v="Schools (x2): Elemantary school Hvar, High school Hvar"/>
        <s v="Conservation office Split _x000a_The Hvar Heritage Museum"/>
        <s v="The Hvar Heritage Museum"/>
        <s v="Institute of Oceanography and Fisheries, HHI (x2)"/>
      </sharedItems>
    </cacheField>
    <cacheField name="Benefit _x000a_(text)" numFmtId="49">
      <sharedItems/>
    </cacheField>
    <cacheField name="Impact _x000a_(text)" numFmtId="49">
      <sharedItems/>
    </cacheField>
    <cacheField name="Conflict _x000a_(text)" numFmtId="49">
      <sharedItems/>
    </cacheField>
    <cacheField name="Involvement _x000a_(text)" numFmtId="49">
      <sharedItems/>
    </cacheField>
    <cacheField name="Benefit _x000a_(code)" numFmtId="0">
      <sharedItems containsSemiMixedTypes="0" containsString="0" containsNumber="1" containsInteger="1" minValue="1" maxValue="3"/>
    </cacheField>
    <cacheField name="Impact _x000a_(code)" numFmtId="0">
      <sharedItems containsSemiMixedTypes="0" containsString="0" containsNumber="1" containsInteger="1" minValue="2" maxValue="6"/>
    </cacheField>
    <cacheField name="Conflict _x000a_(code)" numFmtId="0">
      <sharedItems containsSemiMixedTypes="0" containsString="0" containsNumber="1" containsInteger="1" minValue="1" maxValue="2"/>
    </cacheField>
    <cacheField name="Involvement _x000a_(code)" numFmtId="0">
      <sharedItems containsSemiMixedTypes="0" containsString="0" containsNumber="1" containsInteger="1" minValue="1" maxValue="3"/>
    </cacheField>
    <cacheField name="Score" numFmtId="0">
      <sharedItems containsSemiMixedTypes="0" containsString="0" containsNumber="1" containsInteger="1" minValue="5" maxValue="14"/>
    </cacheField>
    <cacheField name="ESS indicator_x000a_Capacity" numFmtId="0">
      <sharedItems containsNonDate="0" containsString="0" containsBlank="1"/>
    </cacheField>
    <cacheField name="ESS indicator_x000a_Flow" numFmtId="0">
      <sharedItems containsNonDate="0" containsString="0" containsBlank="1"/>
    </cacheField>
    <cacheField name="ESS indicator_x000a_Benef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4">
  <r>
    <s v="PP5"/>
    <x v="0"/>
    <x v="0"/>
    <x v="0"/>
    <x v="0"/>
    <x v="0"/>
    <s v="Available local gastronomic products made from fish and sea food."/>
    <s v="Impact in case of illegal fishing."/>
    <s v="Conflict with with Public Authority units, Sea and Karst, Fishermans, Local community."/>
    <s v="Low interest."/>
    <n v="2"/>
    <n v="4"/>
    <n v="2"/>
    <n v="2"/>
    <x v="0"/>
  </r>
  <r>
    <s v="PP5"/>
    <x v="0"/>
    <x v="0"/>
    <x v="1"/>
    <x v="0"/>
    <x v="1"/>
    <s v="Better standard of living."/>
    <s v="Impact in case of illegal fishing."/>
    <s v="Conflict with with Public Authority units, Sea and Karst, Fishermans, Local community."/>
    <s v="High interest."/>
    <n v="3"/>
    <n v="4"/>
    <n v="2"/>
    <n v="3"/>
    <x v="1"/>
  </r>
  <r>
    <s v="PP5"/>
    <x v="0"/>
    <x v="0"/>
    <x v="2"/>
    <x v="1"/>
    <x v="2"/>
    <s v="Increased tourism competitiveness by offering local gastronomic products. "/>
    <s v="Impact in case of purchasing illegally catched fish."/>
    <s v="Conflict with Public Authority units, Sea and Karst."/>
    <s v="Medium interest."/>
    <n v="2"/>
    <n v="4"/>
    <n v="2"/>
    <n v="2"/>
    <x v="0"/>
  </r>
  <r>
    <s v="PP5"/>
    <x v="0"/>
    <x v="0"/>
    <x v="3"/>
    <x v="1"/>
    <x v="3"/>
    <s v="Increased income by fishing local sea food."/>
    <s v="Impact if not respecting fishing rules."/>
    <s v="Conflict with Public Authority units, Sea and Karst."/>
    <s v="High interest."/>
    <n v="2"/>
    <n v="4"/>
    <n v="2"/>
    <n v="3"/>
    <x v="2"/>
  </r>
  <r>
    <s v="PP5"/>
    <x v="0"/>
    <x v="0"/>
    <x v="4"/>
    <x v="2"/>
    <x v="4"/>
    <s v="Preserved fishing area."/>
    <s v="No."/>
    <s v="Conflict with Fishermans, Local Community, Visitors  not respecting fishing rules and Hospitality and tourism operators if purchasin illegal fish."/>
    <s v="High interest."/>
    <n v="2"/>
    <n v="2"/>
    <n v="2"/>
    <n v="3"/>
    <x v="3"/>
  </r>
  <r>
    <s v="PP5"/>
    <x v="0"/>
    <x v="0"/>
    <x v="5"/>
    <x v="2"/>
    <x v="5"/>
    <s v="Preserved N2000 marine area."/>
    <s v="No."/>
    <s v="Conflict with Fishermans, Local Community, Visitors  not respecting fishing rules and Hospitality and tourism operators if purchasin illegal fish."/>
    <s v="High interest."/>
    <n v="3"/>
    <n v="2"/>
    <n v="2"/>
    <n v="3"/>
    <x v="0"/>
  </r>
  <r>
    <s v="PP5"/>
    <x v="0"/>
    <x v="0"/>
    <x v="6"/>
    <x v="0"/>
    <x v="6"/>
    <s v="Preserved N2000 marine area."/>
    <s v="No."/>
    <s v="Conflict with Fishermans, Local Community, Visitors  not respecting fishing rules and Hospitality and tourism operators if purchasin illegal fish."/>
    <s v="High interest."/>
    <n v="2"/>
    <n v="2"/>
    <n v="2"/>
    <n v="3"/>
    <x v="3"/>
  </r>
  <r>
    <s v="PP5"/>
    <x v="0"/>
    <x v="0"/>
    <x v="7"/>
    <x v="1"/>
    <x v="7"/>
    <s v="Nautical destination rich in gastronomy."/>
    <s v="Noise impact on marine animals."/>
    <s v="No."/>
    <s v="Medium interest."/>
    <n v="2"/>
    <n v="4"/>
    <n v="1"/>
    <n v="2"/>
    <x v="3"/>
  </r>
  <r>
    <s v="PP5"/>
    <x v="0"/>
    <x v="0"/>
    <x v="7"/>
    <x v="1"/>
    <x v="8"/>
    <s v="Nautical destination rich in gastronomy."/>
    <s v="Noise impact on marine animals."/>
    <s v="No."/>
    <s v="Medium interest."/>
    <n v="2"/>
    <n v="4"/>
    <n v="1"/>
    <n v="2"/>
    <x v="3"/>
  </r>
  <r>
    <s v="PP5"/>
    <x v="0"/>
    <x v="0"/>
    <x v="6"/>
    <x v="0"/>
    <x v="9"/>
    <s v="Preserved fishing area."/>
    <s v="No."/>
    <s v="No."/>
    <s v="High interest."/>
    <n v="2"/>
    <n v="2"/>
    <n v="1"/>
    <n v="3"/>
    <x v="4"/>
  </r>
  <r>
    <s v="PP5"/>
    <x v="0"/>
    <x v="0"/>
    <x v="8"/>
    <x v="3"/>
    <x v="10"/>
    <s v="Available and valuable space for studying of protected area species. "/>
    <s v="No."/>
    <s v="No."/>
    <s v="Medium interest."/>
    <n v="3"/>
    <n v="2"/>
    <n v="1"/>
    <n v="2"/>
    <x v="4"/>
  </r>
  <r>
    <s v="PP5"/>
    <x v="0"/>
    <x v="1"/>
    <x v="0"/>
    <x v="0"/>
    <x v="0"/>
    <s v="Clean sea during vacations. "/>
    <s v="Negative impact if overcrowding. Impact when anchoring in Posidonia meadows."/>
    <s v="Conflict with Public Authority units, Sea and Karst."/>
    <s v="Low interest."/>
    <n v="2"/>
    <n v="6"/>
    <n v="2"/>
    <n v="1"/>
    <x v="2"/>
  </r>
  <r>
    <s v="PP5"/>
    <x v="0"/>
    <x v="1"/>
    <x v="1"/>
    <x v="0"/>
    <x v="1"/>
    <s v="Clean sea."/>
    <s v="Impact in case of leaking of black tanks to the sea, improper waste disposal, etc.."/>
    <s v="Conflict with Public Authority units, Sea and Karst."/>
    <s v="High interest."/>
    <n v="3"/>
    <n v="4"/>
    <n v="2"/>
    <n v="3"/>
    <x v="1"/>
  </r>
  <r>
    <s v="PP5"/>
    <x v="0"/>
    <x v="1"/>
    <x v="2"/>
    <x v="1"/>
    <x v="2"/>
    <s v="Quality service and increased income."/>
    <s v="Impact in case of leaking of black tanks to the sea, improper waste disposal, etc.."/>
    <s v="Conflict with Public Authority units, Sea and Karst."/>
    <s v="Medium interest."/>
    <n v="3"/>
    <n v="4"/>
    <n v="2"/>
    <n v="2"/>
    <x v="2"/>
  </r>
  <r>
    <s v="PP5"/>
    <x v="0"/>
    <x v="1"/>
    <x v="2"/>
    <x v="1"/>
    <x v="11"/>
    <s v="Quality service and increased income."/>
    <s v="No."/>
    <s v="Conflict with other hospitality and tourism operators and ports."/>
    <s v="High interest."/>
    <n v="2"/>
    <n v="2"/>
    <n v="2"/>
    <n v="3"/>
    <x v="3"/>
  </r>
  <r>
    <s v="PP5"/>
    <x v="0"/>
    <x v="1"/>
    <x v="2"/>
    <x v="1"/>
    <x v="12"/>
    <s v="Quality service and increased income."/>
    <s v="No."/>
    <s v="Conflict with other hospitality and tourism operators and ports."/>
    <s v="High interest."/>
    <n v="3"/>
    <n v="2"/>
    <n v="2"/>
    <n v="3"/>
    <x v="0"/>
  </r>
  <r>
    <s v="PP5"/>
    <x v="0"/>
    <x v="1"/>
    <x v="2"/>
    <x v="1"/>
    <x v="13"/>
    <s v="Quality service and increased income."/>
    <s v="Impact in case of fuel leacking to the sea, improper waste disposal, etc.."/>
    <s v="Conflict with Public Authority units, Sea and Karst."/>
    <s v="Low interest."/>
    <n v="2"/>
    <n v="4"/>
    <n v="2"/>
    <n v="1"/>
    <x v="3"/>
  </r>
  <r>
    <s v="PP5"/>
    <x v="0"/>
    <x v="1"/>
    <x v="3"/>
    <x v="1"/>
    <x v="3"/>
    <s v="Increased fish catch."/>
    <s v="Impact in case of fuel leacking to the sea, improper waste disposal, etc.."/>
    <s v="Conflict with other hospitality and tourism operators and ports."/>
    <s v="Medium interest."/>
    <n v="2"/>
    <n v="4"/>
    <n v="2"/>
    <n v="2"/>
    <x v="0"/>
  </r>
  <r>
    <s v="PP5"/>
    <x v="0"/>
    <x v="1"/>
    <x v="4"/>
    <x v="2"/>
    <x v="14"/>
    <s v="Lower costs of waste management."/>
    <s v="No."/>
    <s v="Conflict with other hospitality and tourism operators and ports."/>
    <s v="High interest."/>
    <n v="3"/>
    <n v="2"/>
    <n v="2"/>
    <n v="3"/>
    <x v="0"/>
  </r>
  <r>
    <s v="PP5"/>
    <x v="0"/>
    <x v="1"/>
    <x v="5"/>
    <x v="2"/>
    <x v="5"/>
    <s v="Preserved marine N2000 area."/>
    <s v="No."/>
    <s v="Conflict with other hospitality and tourism operators and ports."/>
    <s v="High interest."/>
    <n v="3"/>
    <n v="2"/>
    <n v="2"/>
    <n v="3"/>
    <x v="0"/>
  </r>
  <r>
    <s v="PP5"/>
    <x v="0"/>
    <x v="1"/>
    <x v="6"/>
    <x v="0"/>
    <x v="6"/>
    <s v="Preserved N2000 marine area."/>
    <s v="No."/>
    <s v="Conflict with other hospitality and tourism operators and ports."/>
    <s v="High interest."/>
    <n v="2"/>
    <n v="2"/>
    <n v="2"/>
    <n v="3"/>
    <x v="3"/>
  </r>
  <r>
    <s v="PP5"/>
    <x v="0"/>
    <x v="1"/>
    <x v="7"/>
    <x v="1"/>
    <x v="7"/>
    <s v="Clean sea."/>
    <s v="Impact in case of fuel leacking to the sea, improper waste disposal, etc.."/>
    <s v="Conflict with Public Authority units, Sea and Karst."/>
    <s v="Medium interest."/>
    <n v="3"/>
    <n v="4"/>
    <n v="2"/>
    <n v="2"/>
    <x v="2"/>
  </r>
  <r>
    <s v="PP5"/>
    <x v="0"/>
    <x v="1"/>
    <x v="7"/>
    <x v="1"/>
    <x v="8"/>
    <s v="Clean sea."/>
    <s v="Impact in case of fuel leacking to the sea, improper waste disposal, etc.."/>
    <s v="Conflict with Public Authority units, Sea and Karst."/>
    <s v="Medium interest."/>
    <n v="3"/>
    <n v="4"/>
    <n v="2"/>
    <n v="2"/>
    <x v="2"/>
  </r>
  <r>
    <s v="PP5"/>
    <x v="0"/>
    <x v="1"/>
    <x v="9"/>
    <x v="1"/>
    <x v="15"/>
    <s v="Lower costs of waste management."/>
    <s v="Impact if no proper waste management."/>
    <s v="Conflict with other hospitality and tourism operators and ports."/>
    <s v="High interest."/>
    <n v="2"/>
    <n v="4"/>
    <n v="2"/>
    <n v="3"/>
    <x v="2"/>
  </r>
  <r>
    <s v="PP5"/>
    <x v="0"/>
    <x v="1"/>
    <x v="8"/>
    <x v="3"/>
    <x v="10"/>
    <s v="Studying transformation of biochemical or physical inputs to ES."/>
    <s v="No."/>
    <s v="No."/>
    <s v="Low interest."/>
    <n v="1"/>
    <n v="2"/>
    <n v="1"/>
    <n v="1"/>
    <x v="5"/>
  </r>
  <r>
    <s v="PP5"/>
    <x v="0"/>
    <x v="2"/>
    <x v="0"/>
    <x v="0"/>
    <x v="0"/>
    <s v="Fresh and high quality air in destination"/>
    <s v="Negative impact if overcrowding. Impact when anchoring in Posidonia meadows."/>
    <s v="Conflict with Public Authority units, Sea and Karst."/>
    <s v="Low interest."/>
    <n v="2"/>
    <n v="6"/>
    <n v="2"/>
    <n v="1"/>
    <x v="2"/>
  </r>
  <r>
    <s v="PP5"/>
    <x v="0"/>
    <x v="2"/>
    <x v="1"/>
    <x v="0"/>
    <x v="1"/>
    <s v="Fresh air."/>
    <s v="No."/>
    <s v="Conflict with hospitality and tourism operators and ports."/>
    <s v="High interest."/>
    <n v="3"/>
    <n v="2"/>
    <n v="2"/>
    <n v="3"/>
    <x v="0"/>
  </r>
  <r>
    <s v="PP5"/>
    <x v="0"/>
    <x v="2"/>
    <x v="2"/>
    <x v="1"/>
    <x v="2"/>
    <s v="Quality service and increased income."/>
    <s v="Impact when using electric generator on fuel."/>
    <s v="Conflict with Public Authority units, Sea and Karst."/>
    <s v="Medium interest."/>
    <n v="3"/>
    <n v="4"/>
    <n v="2"/>
    <n v="2"/>
    <x v="2"/>
  </r>
  <r>
    <s v="PP5"/>
    <x v="0"/>
    <x v="2"/>
    <x v="2"/>
    <x v="1"/>
    <x v="12"/>
    <s v="Quality service and increased income."/>
    <s v="No."/>
    <s v="Conflict with other hospitality and tourism operators and ports."/>
    <s v="High interest."/>
    <n v="3"/>
    <n v="2"/>
    <n v="2"/>
    <n v="3"/>
    <x v="0"/>
  </r>
  <r>
    <s v="PP5"/>
    <x v="0"/>
    <x v="2"/>
    <x v="2"/>
    <x v="1"/>
    <x v="13"/>
    <s v="Quality service and increased income."/>
    <s v="Impact when touring with the motor."/>
    <s v="Conflict with Public Authority units, Sea and Karst."/>
    <s v="Low interest."/>
    <n v="2"/>
    <n v="4"/>
    <n v="2"/>
    <n v="1"/>
    <x v="3"/>
  </r>
  <r>
    <s v="PP5"/>
    <x v="0"/>
    <x v="2"/>
    <x v="4"/>
    <x v="2"/>
    <x v="14"/>
    <s v="Satisfied Local community and Visitors."/>
    <s v="No."/>
    <s v="Conflict with hospitality and tourism operators and ports."/>
    <s v="High interest."/>
    <n v="2"/>
    <n v="2"/>
    <n v="2"/>
    <n v="3"/>
    <x v="3"/>
  </r>
  <r>
    <s v="PP5"/>
    <x v="0"/>
    <x v="2"/>
    <x v="5"/>
    <x v="2"/>
    <x v="5"/>
    <s v="Fresh air In N2000 site."/>
    <s v="No."/>
    <s v="Conflict with hospitality and tourism operators and ports."/>
    <s v="High interest."/>
    <n v="3"/>
    <n v="2"/>
    <n v="2"/>
    <n v="3"/>
    <x v="0"/>
  </r>
  <r>
    <s v="PP5"/>
    <x v="0"/>
    <x v="2"/>
    <x v="10"/>
    <x v="2"/>
    <x v="16"/>
    <s v="Promoted tourist destination with fresh air."/>
    <s v="No."/>
    <s v="Conflict with hospitality and tourism operators and ports."/>
    <s v="High interest."/>
    <n v="2"/>
    <n v="2"/>
    <n v="2"/>
    <n v="3"/>
    <x v="3"/>
  </r>
  <r>
    <s v="PP5"/>
    <x v="0"/>
    <x v="2"/>
    <x v="7"/>
    <x v="1"/>
    <x v="7"/>
    <s v="Fresh air in nautical destination."/>
    <s v="Impact when touring with the motor."/>
    <s v="Conflict with Public Authority units, Sea and Karst."/>
    <s v="Medium interest."/>
    <n v="3"/>
    <n v="4"/>
    <n v="2"/>
    <n v="2"/>
    <x v="2"/>
  </r>
  <r>
    <s v="PP5"/>
    <x v="0"/>
    <x v="2"/>
    <x v="7"/>
    <x v="1"/>
    <x v="8"/>
    <s v="Fresh air in nautical destination."/>
    <s v="Impact when touring with the motor."/>
    <s v="Conflict with Public Authority units, Sea and Karst."/>
    <s v="Medium interest."/>
    <n v="3"/>
    <n v="4"/>
    <n v="2"/>
    <n v="2"/>
    <x v="2"/>
  </r>
  <r>
    <s v="PP5"/>
    <x v="0"/>
    <x v="2"/>
    <x v="9"/>
    <x v="1"/>
    <x v="15"/>
    <s v="Lower costs of waste management."/>
    <s v="No."/>
    <s v="Conflict with hospitality and tourism operators and ports."/>
    <s v="High interest."/>
    <n v="2"/>
    <n v="2"/>
    <n v="2"/>
    <n v="3"/>
    <x v="3"/>
  </r>
  <r>
    <s v="PP5"/>
    <x v="0"/>
    <x v="2"/>
    <x v="8"/>
    <x v="3"/>
    <x v="10"/>
    <s v="Studying transformation of biochemical or physical inputs to ES. "/>
    <s v="No."/>
    <s v="No."/>
    <s v="Low interest."/>
    <n v="1"/>
    <n v="2"/>
    <n v="1"/>
    <n v="1"/>
    <x v="5"/>
  </r>
  <r>
    <s v="PP5"/>
    <x v="0"/>
    <x v="3"/>
    <x v="0"/>
    <x v="0"/>
    <x v="0"/>
    <s v="Comfortable environment during vacations."/>
    <s v="Impact in case of improper waste disposal. Impact when anchoring in Posidonia meadows."/>
    <s v="Conflict with Public Authority units, Sea and Karst, Local community."/>
    <s v="Low interest."/>
    <n v="2"/>
    <n v="6"/>
    <n v="2"/>
    <n v="1"/>
    <x v="2"/>
  </r>
  <r>
    <s v="PP5"/>
    <x v="0"/>
    <x v="3"/>
    <x v="1"/>
    <x v="0"/>
    <x v="1"/>
    <s v="Better standard of living."/>
    <s v="Impact in case of improper waste disposal."/>
    <s v="Conflict with hospitality and tourism operators and ports."/>
    <s v="High interest."/>
    <n v="3"/>
    <n v="4"/>
    <n v="2"/>
    <n v="3"/>
    <x v="1"/>
  </r>
  <r>
    <s v="PP5"/>
    <x v="0"/>
    <x v="3"/>
    <x v="2"/>
    <x v="1"/>
    <x v="2"/>
    <s v="Quality service and increased income."/>
    <s v="Impact when using electric generator on fuel and improper waste disposal."/>
    <s v="Conflict with Public Authority units, Sea and Karst."/>
    <s v="Medium interest."/>
    <n v="3"/>
    <n v="4"/>
    <n v="2"/>
    <n v="2"/>
    <x v="2"/>
  </r>
  <r>
    <s v="PP5"/>
    <x v="0"/>
    <x v="3"/>
    <x v="2"/>
    <x v="1"/>
    <x v="12"/>
    <s v="Quality service and increased income."/>
    <s v="No."/>
    <s v="Conflict with other hospitality and tourism operators and ports."/>
    <s v="High interest."/>
    <n v="3"/>
    <n v="2"/>
    <n v="2"/>
    <n v="3"/>
    <x v="0"/>
  </r>
  <r>
    <s v="PP5"/>
    <x v="0"/>
    <x v="3"/>
    <x v="2"/>
    <x v="1"/>
    <x v="13"/>
    <s v="Quality service and increased income."/>
    <s v="Impact when touring with the motor."/>
    <s v="Conflict with Public Authority units, Sea and Karst."/>
    <s v="Low interest."/>
    <n v="2"/>
    <n v="4"/>
    <n v="2"/>
    <n v="1"/>
    <x v="3"/>
  </r>
  <r>
    <s v="PP5"/>
    <x v="0"/>
    <x v="3"/>
    <x v="4"/>
    <x v="2"/>
    <x v="14"/>
    <s v="Satisfied Local community and Visitors."/>
    <s v="No."/>
    <s v="Conflict with hospitality and tourism operators and ports."/>
    <s v="High interest."/>
    <n v="2"/>
    <n v="2"/>
    <n v="2"/>
    <n v="3"/>
    <x v="3"/>
  </r>
  <r>
    <s v="PP5"/>
    <x v="0"/>
    <x v="3"/>
    <x v="5"/>
    <x v="2"/>
    <x v="5"/>
    <s v="Preserved biodiversity in N2000 area."/>
    <s v="No."/>
    <s v="Conflict with hospitality and tourism operators and ports."/>
    <s v="High interest."/>
    <n v="3"/>
    <n v="2"/>
    <n v="2"/>
    <n v="3"/>
    <x v="0"/>
  </r>
  <r>
    <s v="PP5"/>
    <x v="0"/>
    <x v="3"/>
    <x v="7"/>
    <x v="1"/>
    <x v="7"/>
    <s v="Fresh air in nautical destination."/>
    <s v="Impact when touring with the motor."/>
    <s v="Conflict with Public Authority units, Sea and Karst."/>
    <s v="Medium interest."/>
    <n v="3"/>
    <n v="4"/>
    <n v="2"/>
    <n v="2"/>
    <x v="2"/>
  </r>
  <r>
    <s v="PP5"/>
    <x v="0"/>
    <x v="3"/>
    <x v="7"/>
    <x v="1"/>
    <x v="8"/>
    <s v="Fresh air in nautical destination."/>
    <s v="Impact when touring with the motor."/>
    <s v="Conflict with Public Authority units, Sea and Karst."/>
    <s v="Medium interest."/>
    <n v="3"/>
    <n v="4"/>
    <n v="2"/>
    <n v="2"/>
    <x v="2"/>
  </r>
  <r>
    <s v="PP5"/>
    <x v="0"/>
    <x v="3"/>
    <x v="9"/>
    <x v="1"/>
    <x v="15"/>
    <s v="Lower costs of waste management."/>
    <s v="No."/>
    <s v="Conflict with hospitality and tourism operators and ports."/>
    <s v="High interest."/>
    <n v="2"/>
    <n v="2"/>
    <n v="2"/>
    <n v="3"/>
    <x v="3"/>
  </r>
  <r>
    <s v="PP5"/>
    <x v="0"/>
    <x v="3"/>
    <x v="8"/>
    <x v="3"/>
    <x v="10"/>
    <s v="Studying transformation of biochemical or physical inputs to ES. "/>
    <s v="No."/>
    <s v="No."/>
    <s v="Low interest."/>
    <n v="1"/>
    <n v="2"/>
    <n v="1"/>
    <n v="1"/>
    <x v="5"/>
  </r>
  <r>
    <s v="PP5"/>
    <x v="0"/>
    <x v="4"/>
    <x v="0"/>
    <x v="0"/>
    <x v="0"/>
    <s v="Enjoyment on sandy/gravel beaches on rocky shore. "/>
    <s v="Impact when anchoring in Posidonia meadows."/>
    <s v="Conflict with Public Authority units, Sea and Karst."/>
    <s v="Low interest."/>
    <n v="2"/>
    <n v="6"/>
    <n v="2"/>
    <n v="1"/>
    <x v="2"/>
  </r>
  <r>
    <s v="PP5"/>
    <x v="0"/>
    <x v="4"/>
    <x v="1"/>
    <x v="0"/>
    <x v="1"/>
    <s v="Enjoyment on sandy/gravel beaches on rocky shore. "/>
    <s v="No."/>
    <s v="Conflict with Visitors (nautical visitors)."/>
    <s v="High interest."/>
    <n v="3"/>
    <n v="2"/>
    <n v="2"/>
    <n v="3"/>
    <x v="0"/>
  </r>
  <r>
    <s v="PP5"/>
    <x v="0"/>
    <x v="4"/>
    <x v="2"/>
    <x v="1"/>
    <x v="2"/>
    <s v="Quality service and increased income."/>
    <s v="No."/>
    <s v="Conflict with Visitors (nautical visitors)."/>
    <s v="Medium interest."/>
    <n v="3"/>
    <n v="2"/>
    <n v="2"/>
    <n v="2"/>
    <x v="3"/>
  </r>
  <r>
    <s v="PP5"/>
    <x v="0"/>
    <x v="4"/>
    <x v="2"/>
    <x v="1"/>
    <x v="12"/>
    <s v="Quality service and increased income - kayak rest on the beach."/>
    <s v="No."/>
    <s v="Conflict with Visitors (nautical visitors)."/>
    <s v="High interest."/>
    <n v="3"/>
    <n v="2"/>
    <n v="2"/>
    <n v="3"/>
    <x v="0"/>
  </r>
  <r>
    <s v="PP5"/>
    <x v="0"/>
    <x v="4"/>
    <x v="4"/>
    <x v="2"/>
    <x v="17"/>
    <s v="Satisfied Local community and Visitors.Concessions from beaches."/>
    <s v="No."/>
    <s v="Conflict with Visitors (nautical visitors)."/>
    <s v="High interest."/>
    <n v="2"/>
    <n v="2"/>
    <n v="2"/>
    <n v="3"/>
    <x v="3"/>
  </r>
  <r>
    <s v="PP5"/>
    <x v="0"/>
    <x v="4"/>
    <x v="5"/>
    <x v="2"/>
    <x v="5"/>
    <s v="Preserved Posidonia meadows that control erosion of beaches."/>
    <s v="No."/>
    <s v="Conflict with Visitors (nautical visitors)."/>
    <s v="High interest."/>
    <n v="3"/>
    <n v="2"/>
    <n v="2"/>
    <n v="3"/>
    <x v="0"/>
  </r>
  <r>
    <s v="PP5"/>
    <x v="0"/>
    <x v="4"/>
    <x v="10"/>
    <x v="2"/>
    <x v="16"/>
    <s v="Promoted safe picturesque tourist destination."/>
    <s v="No."/>
    <s v="Conflict with Visitors (nautical visitors)."/>
    <s v="High interest."/>
    <n v="2"/>
    <n v="2"/>
    <n v="2"/>
    <n v="3"/>
    <x v="3"/>
  </r>
  <r>
    <s v="PP5"/>
    <x v="0"/>
    <x v="4"/>
    <x v="7"/>
    <x v="1"/>
    <x v="7"/>
    <s v="Attractive nautical destination."/>
    <s v="No."/>
    <s v="No."/>
    <s v="Medium interest."/>
    <n v="3"/>
    <n v="2"/>
    <n v="1"/>
    <n v="2"/>
    <x v="4"/>
  </r>
  <r>
    <s v="PP5"/>
    <x v="0"/>
    <x v="4"/>
    <x v="7"/>
    <x v="1"/>
    <x v="8"/>
    <s v="Attractive nautical destination."/>
    <s v="Impact when allowing anchoring in Posidonia meadows."/>
    <s v="Conflict with Public Authority units, Sea and Karst."/>
    <s v="Medium interest."/>
    <n v="3"/>
    <n v="6"/>
    <n v="2"/>
    <n v="2"/>
    <x v="6"/>
  </r>
  <r>
    <s v="PP5"/>
    <x v="0"/>
    <x v="4"/>
    <x v="8"/>
    <x v="3"/>
    <x v="10"/>
    <s v="Available and highly valuable area for studying regulation of physical, chemical and biological conditions. "/>
    <s v="No."/>
    <s v="No."/>
    <s v="Medium interest."/>
    <n v="2"/>
    <n v="2"/>
    <n v="1"/>
    <n v="2"/>
    <x v="7"/>
  </r>
  <r>
    <s v="PP5"/>
    <x v="0"/>
    <x v="5"/>
    <x v="0"/>
    <x v="0"/>
    <x v="0"/>
    <s v="Comfortable, safe environment in case of summer storms. "/>
    <s v="Impact when anchoring in Posidonia meadows."/>
    <s v="Conflict with Public Authority units, Sea and Karst."/>
    <s v="Low interest."/>
    <n v="1"/>
    <n v="6"/>
    <n v="1"/>
    <n v="1"/>
    <x v="3"/>
  </r>
  <r>
    <s v="PP5"/>
    <x v="0"/>
    <x v="5"/>
    <x v="1"/>
    <x v="0"/>
    <x v="1"/>
    <s v="Safe life and better standard of living."/>
    <s v="Impact if building small scale infrastructure (docs)."/>
    <s v="Conflict with Public Authority units, Sea and Karst."/>
    <s v="High interest."/>
    <n v="3"/>
    <n v="6"/>
    <n v="2"/>
    <n v="3"/>
    <x v="8"/>
  </r>
  <r>
    <s v="PP5"/>
    <x v="0"/>
    <x v="5"/>
    <x v="2"/>
    <x v="1"/>
    <x v="2"/>
    <s v=" Safe visitor's stay. "/>
    <s v="Impact if building small scale infrastructure (docs)."/>
    <s v="Conflict with Public Authority units, Sea and Karst."/>
    <s v="Medium interest."/>
    <n v="3"/>
    <n v="6"/>
    <n v="2"/>
    <n v="2"/>
    <x v="6"/>
  </r>
  <r>
    <s v="PP5"/>
    <x v="0"/>
    <x v="5"/>
    <x v="2"/>
    <x v="1"/>
    <x v="11"/>
    <s v=" Safe visitor's stay. "/>
    <s v="There is no impact. "/>
    <s v="There is no conflict. "/>
    <s v="Medium interest."/>
    <n v="3"/>
    <n v="2"/>
    <n v="1"/>
    <n v="2"/>
    <x v="4"/>
  </r>
  <r>
    <s v="PP5"/>
    <x v="0"/>
    <x v="5"/>
    <x v="2"/>
    <x v="1"/>
    <x v="12"/>
    <s v=" Safe visitor's stay. "/>
    <s v="There is no impact. "/>
    <s v="There is no conflict. "/>
    <s v="Medium interest."/>
    <n v="3"/>
    <n v="2"/>
    <n v="1"/>
    <n v="2"/>
    <x v="4"/>
  </r>
  <r>
    <s v="PP5"/>
    <x v="0"/>
    <x v="5"/>
    <x v="2"/>
    <x v="1"/>
    <x v="13"/>
    <s v=" Safe visitor's stay. "/>
    <s v="There is no impact. "/>
    <s v="There is no conflict. "/>
    <s v="Low interest."/>
    <n v="2"/>
    <n v="2"/>
    <n v="1"/>
    <n v="1"/>
    <x v="9"/>
  </r>
  <r>
    <s v="PP5"/>
    <x v="0"/>
    <x v="5"/>
    <x v="3"/>
    <x v="1"/>
    <x v="3"/>
    <s v="Protected boat berth."/>
    <s v="Impact if building small scale infrastructure (docs)."/>
    <s v="Conflict with Public Authority units, Sea and Karst."/>
    <s v="Low interest."/>
    <n v="1"/>
    <n v="6"/>
    <n v="2"/>
    <n v="1"/>
    <x v="0"/>
  </r>
  <r>
    <s v="PP5"/>
    <x v="0"/>
    <x v="5"/>
    <x v="4"/>
    <x v="2"/>
    <x v="18"/>
    <s v="Satisfied Local community, Fisherman,  Ports and other subjects of nautical tourism. Concessions from anchoring sites."/>
    <s v="No."/>
    <s v="Conflict with Visitors, Local community, Hospitality and Tourism operators."/>
    <s v="High interest."/>
    <n v="2"/>
    <n v="2"/>
    <n v="2"/>
    <n v="3"/>
    <x v="3"/>
  </r>
  <r>
    <s v="PP5"/>
    <x v="0"/>
    <x v="5"/>
    <x v="5"/>
    <x v="2"/>
    <x v="5"/>
    <s v="Preserved environment of protected area. "/>
    <s v="No."/>
    <s v="Conflict with Visitors, Local community, Hospitality and Tourism operators."/>
    <s v="High interest."/>
    <n v="3"/>
    <n v="2"/>
    <n v="2"/>
    <n v="3"/>
    <x v="0"/>
  </r>
  <r>
    <s v="PP5"/>
    <x v="0"/>
    <x v="5"/>
    <x v="7"/>
    <x v="1"/>
    <x v="7"/>
    <s v="Protected boat berth."/>
    <s v="Port permanently modified ES."/>
    <s v="No."/>
    <s v="Medium interest."/>
    <n v="3"/>
    <n v="6"/>
    <n v="1"/>
    <n v="2"/>
    <x v="1"/>
  </r>
  <r>
    <s v="PP5"/>
    <x v="0"/>
    <x v="5"/>
    <x v="7"/>
    <x v="1"/>
    <x v="8"/>
    <s v="Protected boat berth."/>
    <s v="Anchoring site reversibly modified. Impact when allowing anchoring in Posidonia meadows."/>
    <s v="Conflict with Public Authority units, Sea and Karst."/>
    <s v="Medium interest."/>
    <n v="3"/>
    <n v="6"/>
    <n v="2"/>
    <n v="2"/>
    <x v="6"/>
  </r>
  <r>
    <s v="PP5"/>
    <x v="0"/>
    <x v="5"/>
    <x v="8"/>
    <x v="3"/>
    <x v="10"/>
    <s v="Studying regulation of physical, chemical, biological cinditions. "/>
    <s v="No."/>
    <s v="No."/>
    <s v="Medium interest."/>
    <n v="1"/>
    <n v="2"/>
    <n v="1"/>
    <n v="2"/>
    <x v="9"/>
  </r>
  <r>
    <s v="PP5"/>
    <x v="0"/>
    <x v="6"/>
    <x v="0"/>
    <x v="0"/>
    <x v="0"/>
    <s v="Enjoyment in marine environment rich in biodiversity."/>
    <s v="There is impact on maintaining nursery population and habitats when the protected area is overcrowded and when anchoring in Posidonia meadows."/>
    <s v="Conflict with Public Authority units, Sea and Karst."/>
    <s v="Medium interest."/>
    <n v="2"/>
    <n v="6"/>
    <n v="2"/>
    <n v="2"/>
    <x v="1"/>
  </r>
  <r>
    <s v="PP5"/>
    <x v="0"/>
    <x v="6"/>
    <x v="1"/>
    <x v="0"/>
    <x v="1"/>
    <s v="Enjoyment in marine environment rich in biodiversity."/>
    <s v="Impact if leackage of tanks and waste disposal."/>
    <s v="Conflict with Public Authority units, Sea and Karst."/>
    <s v="High interest."/>
    <n v="3"/>
    <n v="4"/>
    <n v="2"/>
    <n v="3"/>
    <x v="1"/>
  </r>
  <r>
    <s v="PP5"/>
    <x v="0"/>
    <x v="6"/>
    <x v="2"/>
    <x v="1"/>
    <x v="2"/>
    <s v="Increased tourism competitiveness."/>
    <s v="Impact if leackage of tanks and waste disposal."/>
    <s v="Conflict with Public Authority units, Sea and Karst."/>
    <s v="High interest."/>
    <n v="3"/>
    <n v="4"/>
    <n v="2"/>
    <n v="3"/>
    <x v="1"/>
  </r>
  <r>
    <s v="PP5"/>
    <x v="0"/>
    <x v="6"/>
    <x v="2"/>
    <x v="1"/>
    <x v="11"/>
    <s v="Increased tourism competitiveness."/>
    <s v="No."/>
    <s v="Conflict with irresponsible Visitors, and other Hospitality and tourism operators."/>
    <s v="High interest."/>
    <n v="3"/>
    <n v="2"/>
    <n v="2"/>
    <n v="3"/>
    <x v="0"/>
  </r>
  <r>
    <s v="PP5"/>
    <x v="0"/>
    <x v="6"/>
    <x v="2"/>
    <x v="1"/>
    <x v="12"/>
    <s v="Increased tourism competitiveness."/>
    <s v="No."/>
    <s v="Conflict with irresponsible Visitors, and other Hospitality and tourism operators."/>
    <s v="High interest."/>
    <n v="3"/>
    <n v="2"/>
    <n v="2"/>
    <n v="3"/>
    <x v="0"/>
  </r>
  <r>
    <s v="PP5"/>
    <x v="0"/>
    <x v="6"/>
    <x v="2"/>
    <x v="1"/>
    <x v="13"/>
    <s v="Increased tourism competitiveness."/>
    <s v="Impact if leackage of tanks and waste disposal."/>
    <s v="Conflict with Public Authority units, Sea and Karst."/>
    <s v="Medium interest."/>
    <n v="2"/>
    <n v="4"/>
    <n v="2"/>
    <n v="2"/>
    <x v="0"/>
  </r>
  <r>
    <s v="PP5"/>
    <x v="0"/>
    <x v="6"/>
    <x v="3"/>
    <x v="1"/>
    <x v="3"/>
    <s v="Increased fish catch"/>
    <s v="In case of owerfishing, illegal fishing."/>
    <s v="Conflict with Public Authority units, Sea and Karst."/>
    <s v="High interest."/>
    <n v="3"/>
    <n v="6"/>
    <n v="2"/>
    <n v="3"/>
    <x v="8"/>
  </r>
  <r>
    <s v="PP5"/>
    <x v="0"/>
    <x v="6"/>
    <x v="4"/>
    <x v="2"/>
    <x v="4"/>
    <s v="Preserved fishing area."/>
    <s v="No."/>
    <s v="Conflict with Fishermans, Local Community, Visitors  not respecting fishing rules and Hospitality and tourism operators if purchasin illegal fish."/>
    <s v="High interest."/>
    <n v="2"/>
    <n v="2"/>
    <n v="2"/>
    <n v="3"/>
    <x v="3"/>
  </r>
  <r>
    <s v="PP5"/>
    <x v="0"/>
    <x v="6"/>
    <x v="6"/>
    <x v="0"/>
    <x v="9"/>
    <s v="Preserved fishing area."/>
    <s v="No."/>
    <s v="No."/>
    <s v="High interest."/>
    <n v="2"/>
    <n v="2"/>
    <n v="1"/>
    <n v="3"/>
    <x v="4"/>
  </r>
  <r>
    <s v="PP5"/>
    <x v="0"/>
    <x v="6"/>
    <x v="5"/>
    <x v="2"/>
    <x v="5"/>
    <s v="Marine environment rich in biodiveristy."/>
    <s v="No."/>
    <s v="Conflict with Visitors (especially nautical), Local community, some Hospitality and Tourism operators."/>
    <s v="High interest."/>
    <n v="3"/>
    <n v="2"/>
    <n v="2"/>
    <n v="3"/>
    <x v="0"/>
  </r>
  <r>
    <s v="PP5"/>
    <x v="0"/>
    <x v="6"/>
    <x v="6"/>
    <x v="0"/>
    <x v="6"/>
    <s v="Marine environment rich in biodiveristy."/>
    <s v="No."/>
    <s v="Conflict with Visitors (especially nautical), Local community, some Hospitality and Tourism operators."/>
    <s v="High interest."/>
    <n v="2"/>
    <n v="2"/>
    <n v="2"/>
    <n v="3"/>
    <x v="3"/>
  </r>
  <r>
    <s v="PP5"/>
    <x v="0"/>
    <x v="6"/>
    <x v="8"/>
    <x v="3"/>
    <x v="10"/>
    <s v="Available and highly valuable area for studying regulation of physical, chemical and biological conditions. "/>
    <s v="No."/>
    <s v="No."/>
    <s v="High interest."/>
    <n v="2"/>
    <n v="2"/>
    <n v="1"/>
    <n v="3"/>
    <x v="4"/>
  </r>
  <r>
    <s v="PP5"/>
    <x v="0"/>
    <x v="7"/>
    <x v="0"/>
    <x v="0"/>
    <x v="0"/>
    <s v="Enjoyment in marine environment rich in biodiversity."/>
    <s v="Impact of anchoring."/>
    <s v="Conflict with Public Authority units, Sea and Karst."/>
    <s v="Medium interest."/>
    <n v="2"/>
    <n v="6"/>
    <n v="2"/>
    <n v="2"/>
    <x v="1"/>
  </r>
  <r>
    <s v="PP5"/>
    <x v="0"/>
    <x v="7"/>
    <x v="1"/>
    <x v="0"/>
    <x v="1"/>
    <s v="Enjoyment in marine environment rich in biodiversity."/>
    <s v="No."/>
    <s v="No."/>
    <s v="High interest."/>
    <n v="3"/>
    <n v="2"/>
    <n v="1"/>
    <n v="3"/>
    <x v="3"/>
  </r>
  <r>
    <s v="PP5"/>
    <x v="0"/>
    <x v="7"/>
    <x v="2"/>
    <x v="1"/>
    <x v="2"/>
    <s v="Increased tourism competitiveness."/>
    <s v="No."/>
    <s v="No."/>
    <s v="Low interest."/>
    <n v="3"/>
    <n v="2"/>
    <n v="1"/>
    <n v="1"/>
    <x v="7"/>
  </r>
  <r>
    <s v="PP5"/>
    <x v="0"/>
    <x v="7"/>
    <x v="2"/>
    <x v="1"/>
    <x v="11"/>
    <s v="Increased tourism competitiveness."/>
    <s v="No."/>
    <s v="Conflict with irresponsible Visitors (nautical)."/>
    <s v="High interest."/>
    <n v="3"/>
    <n v="2"/>
    <n v="2"/>
    <n v="3"/>
    <x v="0"/>
  </r>
  <r>
    <s v="PP5"/>
    <x v="0"/>
    <x v="7"/>
    <x v="3"/>
    <x v="1"/>
    <x v="3"/>
    <s v="Increased fish catch"/>
    <s v="In case of illegal fishing with travellers."/>
    <s v="Conflict with Public Authority units, Sea and Karst."/>
    <s v="High interest."/>
    <n v="3"/>
    <n v="4"/>
    <n v="2"/>
    <n v="3"/>
    <x v="1"/>
  </r>
  <r>
    <s v="PP5"/>
    <x v="0"/>
    <x v="7"/>
    <x v="5"/>
    <x v="2"/>
    <x v="5"/>
    <s v="Marine environment rich in biodiveristy."/>
    <s v="No."/>
    <s v="Conflict with Visitors  nautical)."/>
    <s v="High interest."/>
    <n v="3"/>
    <n v="2"/>
    <n v="2"/>
    <n v="3"/>
    <x v="0"/>
  </r>
  <r>
    <s v="PP5"/>
    <x v="0"/>
    <x v="7"/>
    <x v="6"/>
    <x v="0"/>
    <x v="6"/>
    <s v="Marine environment rich in biodiveristy."/>
    <s v="No."/>
    <s v="Conflict with Visitors  nautical)."/>
    <s v="High interest."/>
    <n v="2"/>
    <n v="2"/>
    <n v="2"/>
    <n v="3"/>
    <x v="3"/>
  </r>
  <r>
    <s v="PP5"/>
    <x v="0"/>
    <x v="7"/>
    <x v="8"/>
    <x v="3"/>
    <x v="10"/>
    <s v="Studying regulation of physical, chemical, biological cinditions. "/>
    <s v="No."/>
    <s v="No."/>
    <s v="High interest."/>
    <n v="3"/>
    <n v="2"/>
    <n v="1"/>
    <n v="3"/>
    <x v="3"/>
  </r>
  <r>
    <s v="PP5"/>
    <x v="0"/>
    <x v="8"/>
    <x v="0"/>
    <x v="0"/>
    <x v="0"/>
    <s v="Transparent and clean sea. "/>
    <s v="Impacting in case of overcrowding, waste disposal, tanks emptying."/>
    <s v="Conflict with Public Authority units, Sea and Karst."/>
    <s v="Medium interest."/>
    <n v="2"/>
    <n v="4"/>
    <n v="1"/>
    <n v="2"/>
    <x v="3"/>
  </r>
  <r>
    <s v="PP5"/>
    <x v="0"/>
    <x v="8"/>
    <x v="1"/>
    <x v="0"/>
    <x v="1"/>
    <s v="Better standard of living"/>
    <s v="Impact in case of case of leaking of black tanks to the sea. "/>
    <s v="Conflict with Public Authority units, Sea and Karst."/>
    <s v="High interest."/>
    <n v="3"/>
    <n v="4"/>
    <n v="2"/>
    <n v="3"/>
    <x v="1"/>
  </r>
  <r>
    <s v="PP5"/>
    <x v="0"/>
    <x v="8"/>
    <x v="2"/>
    <x v="1"/>
    <x v="2"/>
    <s v="Increased destination attractiveness  and number of visitors."/>
    <s v="Impact in case of case of leaking of black tanks to the sea. "/>
    <s v="Conflict with Public Authority units, Sea and Karst."/>
    <s v="High interest."/>
    <n v="3"/>
    <n v="4"/>
    <n v="2"/>
    <n v="3"/>
    <x v="1"/>
  </r>
  <r>
    <s v="PP5"/>
    <x v="0"/>
    <x v="8"/>
    <x v="2"/>
    <x v="1"/>
    <x v="11"/>
    <s v="Increased destination attractiveness  and number of visitors."/>
    <s v="No."/>
    <s v="Conflict with other hospitality and tourism operators, nautical visitors, local community"/>
    <s v="High interest."/>
    <n v="2"/>
    <n v="2"/>
    <n v="2"/>
    <n v="3"/>
    <x v="3"/>
  </r>
  <r>
    <s v="PP5"/>
    <x v="0"/>
    <x v="8"/>
    <x v="2"/>
    <x v="1"/>
    <x v="13"/>
    <s v="Increased tourism competitiveness."/>
    <s v="Impact if leackage of tanks and waste disposal."/>
    <s v="Conflict with Public Authority units, Sea and Karst."/>
    <s v="Medium interest."/>
    <n v="2"/>
    <n v="4"/>
    <n v="2"/>
    <n v="2"/>
    <x v="0"/>
  </r>
  <r>
    <s v="PP5"/>
    <x v="0"/>
    <x v="8"/>
    <x v="3"/>
    <x v="1"/>
    <x v="3"/>
    <s v="Increased fish catch"/>
    <s v="No."/>
    <s v="No."/>
    <s v="High interest."/>
    <n v="3"/>
    <n v="2"/>
    <n v="1"/>
    <n v="3"/>
    <x v="3"/>
  </r>
  <r>
    <s v="PP5"/>
    <x v="0"/>
    <x v="8"/>
    <x v="5"/>
    <x v="2"/>
    <x v="5"/>
    <s v="Preserved marina area rich in biodiversity. "/>
    <s v="No."/>
    <s v="Conflict with Visitors  nautical) and some Hospitality aand Toursim oeprators."/>
    <s v="High interest."/>
    <n v="3"/>
    <n v="2"/>
    <n v="2"/>
    <n v="3"/>
    <x v="0"/>
  </r>
  <r>
    <s v="PP5"/>
    <x v="0"/>
    <x v="8"/>
    <x v="6"/>
    <x v="0"/>
    <x v="6"/>
    <s v="Marine environment rich in biodiveristy."/>
    <s v="No."/>
    <s v="Conflict with Visitors  nautical) and some Hospitality aand Toursim oeprators."/>
    <s v="High interest."/>
    <n v="2"/>
    <n v="2"/>
    <n v="2"/>
    <n v="3"/>
    <x v="3"/>
  </r>
  <r>
    <s v="PP5"/>
    <x v="0"/>
    <x v="8"/>
    <x v="10"/>
    <x v="2"/>
    <x v="16"/>
    <s v="Promoted tourist destination with transparent and clean sea."/>
    <s v="No."/>
    <s v="Conflict with Visitors  nautical) and some Hospitality aand Toursim oeprators."/>
    <s v="High interest."/>
    <n v="2"/>
    <n v="2"/>
    <n v="2"/>
    <n v="3"/>
    <x v="3"/>
  </r>
  <r>
    <s v="PP5"/>
    <x v="0"/>
    <x v="8"/>
    <x v="7"/>
    <x v="1"/>
    <x v="7"/>
    <s v="Enjoyment in marine environment rich in biodiversity"/>
    <s v="Impact if leackage of tanks and waste disposal."/>
    <s v="Conflict with Public Authority units, Sea and Karst."/>
    <s v="High interest."/>
    <n v="3"/>
    <n v="4"/>
    <n v="2"/>
    <n v="3"/>
    <x v="1"/>
  </r>
  <r>
    <s v="PP5"/>
    <x v="0"/>
    <x v="8"/>
    <x v="7"/>
    <x v="1"/>
    <x v="8"/>
    <s v="Enjoyment in marine environment rich in biodiversity"/>
    <s v="Impact if leackage of tanks and waste disposal."/>
    <s v="Conflict with Public Authority units, Sea and Karst."/>
    <s v="High interest."/>
    <n v="3"/>
    <n v="4"/>
    <n v="2"/>
    <n v="3"/>
    <x v="1"/>
  </r>
  <r>
    <s v="PP5"/>
    <x v="0"/>
    <x v="8"/>
    <x v="8"/>
    <x v="3"/>
    <x v="10"/>
    <s v="Available and highly valuable area for studying regulation of physical, chemical and biological conditions. "/>
    <s v="No."/>
    <s v="No."/>
    <s v="Low interest."/>
    <n v="1"/>
    <n v="2"/>
    <n v="1"/>
    <n v="1"/>
    <x v="5"/>
  </r>
  <r>
    <s v="PP5"/>
    <x v="0"/>
    <x v="9"/>
    <x v="0"/>
    <x v="0"/>
    <x v="0"/>
    <s v="Predictable weather during vacations. "/>
    <s v="Impacting in case of anchoring in Posidonia meadows (nautical), burning fossil fuel, waste disposing."/>
    <s v="No."/>
    <s v="Low interest."/>
    <n v="1"/>
    <n v="6"/>
    <n v="1"/>
    <n v="1"/>
    <x v="3"/>
  </r>
  <r>
    <s v="PP5"/>
    <x v="0"/>
    <x v="9"/>
    <x v="1"/>
    <x v="0"/>
    <x v="1"/>
    <s v="Climate regulation resulting in avoiding damage costs."/>
    <s v="No."/>
    <s v="No."/>
    <s v="Medium interest."/>
    <n v="3"/>
    <n v="2"/>
    <n v="1"/>
    <n v="2"/>
    <x v="4"/>
  </r>
  <r>
    <s v="PP5"/>
    <x v="0"/>
    <x v="9"/>
    <x v="2"/>
    <x v="1"/>
    <x v="2"/>
    <s v="Increased destination attractiveness as a summer destination."/>
    <s v="Impact by heating, cooling, waste etc."/>
    <s v="No."/>
    <s v="Medium interest."/>
    <n v="3"/>
    <n v="4"/>
    <n v="1"/>
    <n v="2"/>
    <x v="0"/>
  </r>
  <r>
    <s v="PP5"/>
    <x v="0"/>
    <x v="9"/>
    <x v="2"/>
    <x v="1"/>
    <x v="13"/>
    <s v="Increased destination attractiveness as a summer destination."/>
    <s v="Impacting by burning fossil fuel, waste disposing."/>
    <s v="No."/>
    <s v="Low interest."/>
    <n v="2"/>
    <n v="4"/>
    <n v="1"/>
    <n v="1"/>
    <x v="4"/>
  </r>
  <r>
    <s v="PP5"/>
    <x v="0"/>
    <x v="9"/>
    <x v="7"/>
    <x v="1"/>
    <x v="7"/>
    <s v="Increased destination attractiveness as a summer destination."/>
    <s v="Impact by heating, cooling, waste etc."/>
    <s v="No."/>
    <s v="Medium interest."/>
    <n v="3"/>
    <n v="4"/>
    <n v="1"/>
    <n v="2"/>
    <x v="0"/>
  </r>
  <r>
    <s v="PP5"/>
    <x v="0"/>
    <x v="9"/>
    <x v="7"/>
    <x v="1"/>
    <x v="8"/>
    <s v="Increased destination attractiveness as a summer destination."/>
    <s v="Impact by heating, cooling, waste etc."/>
    <s v="No."/>
    <s v="Medium interest."/>
    <n v="3"/>
    <n v="4"/>
    <n v="1"/>
    <n v="2"/>
    <x v="0"/>
  </r>
  <r>
    <s v="PP5"/>
    <x v="0"/>
    <x v="9"/>
    <x v="8"/>
    <x v="3"/>
    <x v="10"/>
    <s v="Available and valuable area for studying regulation of physical, chemical and biological conditions. "/>
    <s v="No."/>
    <s v="No."/>
    <s v="Low interest."/>
    <n v="1"/>
    <n v="2"/>
    <n v="1"/>
    <n v="1"/>
    <x v="5"/>
  </r>
  <r>
    <s v="PP5"/>
    <x v="0"/>
    <x v="10"/>
    <x v="0"/>
    <x v="0"/>
    <x v="0"/>
    <s v="Active vacations."/>
    <s v="Impact if overcrowded, nautical visitors impacting by anchoring to posidonia."/>
    <s v="Conflict with Public Authority units, Sea and Karst."/>
    <s v="High interest."/>
    <n v="2"/>
    <n v="6"/>
    <n v="2"/>
    <n v="3"/>
    <x v="6"/>
  </r>
  <r>
    <s v="PP5"/>
    <x v="0"/>
    <x v="10"/>
    <x v="1"/>
    <x v="0"/>
    <x v="1"/>
    <s v="Better and healthier life conditions."/>
    <s v="No."/>
    <s v="Conflict with Visitors and Hospitality and tourism operators."/>
    <s v="High interest."/>
    <n v="3"/>
    <n v="2"/>
    <n v="2"/>
    <n v="3"/>
    <x v="0"/>
  </r>
  <r>
    <s v="PP5"/>
    <x v="0"/>
    <x v="10"/>
    <x v="2"/>
    <x v="1"/>
    <x v="2"/>
    <s v="Increased income from active tourists."/>
    <s v="Impact when environmentally unfriendly tourism offer. "/>
    <s v="Conflict with Public Authority units, Sea and Karst, Local community."/>
    <s v="High interest."/>
    <n v="3"/>
    <n v="4"/>
    <n v="2"/>
    <n v="3"/>
    <x v="1"/>
  </r>
  <r>
    <s v="PP5"/>
    <x v="0"/>
    <x v="10"/>
    <x v="2"/>
    <x v="1"/>
    <x v="11"/>
    <s v="Increased income from active tourists."/>
    <s v="No. Very environmentally friendly tourism offer. "/>
    <s v="No."/>
    <s v="High interest."/>
    <n v="2"/>
    <n v="2"/>
    <n v="1"/>
    <n v="3"/>
    <x v="4"/>
  </r>
  <r>
    <s v="PP5"/>
    <x v="0"/>
    <x v="10"/>
    <x v="2"/>
    <x v="1"/>
    <x v="12"/>
    <s v="Increased income from active tourists."/>
    <s v="No. Very environmentally friendly tourism offer. "/>
    <s v="No."/>
    <s v="High interest."/>
    <n v="3"/>
    <n v="2"/>
    <n v="1"/>
    <n v="3"/>
    <x v="3"/>
  </r>
  <r>
    <s v="PP5"/>
    <x v="0"/>
    <x v="10"/>
    <x v="2"/>
    <x v="1"/>
    <x v="13"/>
    <s v="Increased income from active tourists."/>
    <s v="Impact when environmentally unfriendly tourism offer. "/>
    <s v="Conflict with Public Authority units, Sea and Karst, Local community."/>
    <s v="High interest."/>
    <n v="2"/>
    <n v="4"/>
    <n v="2"/>
    <n v="3"/>
    <x v="2"/>
  </r>
  <r>
    <s v="PP5"/>
    <x v="0"/>
    <x v="10"/>
    <x v="3"/>
    <x v="1"/>
    <x v="3"/>
    <s v="Diversification of the business, involvement in fishing tourism."/>
    <s v="No."/>
    <s v="No."/>
    <s v="High interest."/>
    <n v="2"/>
    <n v="2"/>
    <n v="1"/>
    <n v="3"/>
    <x v="4"/>
  </r>
  <r>
    <s v="PP5"/>
    <x v="0"/>
    <x v="10"/>
    <x v="4"/>
    <x v="2"/>
    <x v="17"/>
    <s v="Satisfied Visitors.  Income increase from concessions."/>
    <s v="No."/>
    <s v="Conflict with Hospitality and tourism operators."/>
    <s v="High interest."/>
    <n v="2"/>
    <n v="2"/>
    <n v="2"/>
    <n v="3"/>
    <x v="3"/>
  </r>
  <r>
    <s v="PP5"/>
    <x v="0"/>
    <x v="10"/>
    <x v="4"/>
    <x v="1"/>
    <x v="19"/>
    <s v="Setting-up of managment system for nautical tourism."/>
    <s v="No."/>
    <s v="Conflict with Visitors, Hospitality and Tourism operators."/>
    <s v="High interest."/>
    <n v="3"/>
    <n v="2"/>
    <n v="2"/>
    <n v="3"/>
    <x v="0"/>
  </r>
  <r>
    <s v="PP5"/>
    <x v="0"/>
    <x v="10"/>
    <x v="5"/>
    <x v="2"/>
    <x v="5"/>
    <s v="Nature-based recreation in protected area.  Income increase from concessions."/>
    <s v="No."/>
    <s v="Conflict with Visitors and Hospitality and tourism operators."/>
    <s v="High interest."/>
    <n v="3"/>
    <n v="2"/>
    <n v="2"/>
    <n v="3"/>
    <x v="0"/>
  </r>
  <r>
    <s v="PP5"/>
    <x v="0"/>
    <x v="10"/>
    <x v="6"/>
    <x v="0"/>
    <x v="6"/>
    <s v="Nature-based recreation in protected area.  Income increase from concessions."/>
    <s v="No."/>
    <s v="Conflict with Visitors and Hospitality and tourism operators."/>
    <s v="High interest."/>
    <n v="2"/>
    <n v="2"/>
    <n v="2"/>
    <n v="3"/>
    <x v="3"/>
  </r>
  <r>
    <s v="PP5"/>
    <x v="0"/>
    <x v="10"/>
    <x v="10"/>
    <x v="2"/>
    <x v="16"/>
    <s v="Promoted active tourism destination."/>
    <s v="No."/>
    <s v="Conflict with Hospitality and tourism operators."/>
    <s v="High interest."/>
    <n v="2"/>
    <n v="2"/>
    <n v="2"/>
    <n v="3"/>
    <x v="3"/>
  </r>
  <r>
    <s v="PP5"/>
    <x v="0"/>
    <x v="10"/>
    <x v="6"/>
    <x v="0"/>
    <x v="9"/>
    <s v="Developing of fishing tourism."/>
    <s v="No."/>
    <s v="No."/>
    <s v="High interest."/>
    <n v="2"/>
    <n v="2"/>
    <n v="1"/>
    <n v="3"/>
    <x v="4"/>
  </r>
  <r>
    <s v="PP5"/>
    <x v="0"/>
    <x v="10"/>
    <x v="7"/>
    <x v="1"/>
    <x v="7"/>
    <s v="Nautical destination with diversified offer."/>
    <s v="Impact when allowing waste trowing in marina."/>
    <s v="Conflict with Public Authority units, Sea and Karst, Local community."/>
    <s v="High interest."/>
    <n v="3"/>
    <n v="4"/>
    <n v="2"/>
    <n v="3"/>
    <x v="1"/>
  </r>
  <r>
    <s v="PP5"/>
    <x v="0"/>
    <x v="10"/>
    <x v="7"/>
    <x v="1"/>
    <x v="8"/>
    <s v="Nautical destination with diversified offer."/>
    <s v="Impact when allowing anchoring in Posidonia meadows."/>
    <s v="Conflict with Public Authority units, Sea and Karst, Local community."/>
    <s v="High interest."/>
    <n v="3"/>
    <n v="6"/>
    <n v="2"/>
    <n v="3"/>
    <x v="8"/>
  </r>
  <r>
    <s v="PP5"/>
    <x v="0"/>
    <x v="10"/>
    <x v="11"/>
    <x v="3"/>
    <x v="20"/>
    <s v="Possibilities to practice recreation with children. "/>
    <s v="No."/>
    <s v="No."/>
    <s v="High interest."/>
    <n v="2"/>
    <n v="2"/>
    <n v="1"/>
    <n v="3"/>
    <x v="4"/>
  </r>
  <r>
    <s v="PP5"/>
    <x v="0"/>
    <x v="11"/>
    <x v="0"/>
    <x v="0"/>
    <x v="0"/>
    <s v="Passive vacation and quality leissure time."/>
    <s v="Impact if overcrowded."/>
    <s v="Conflict with Public Authority units, Sea and Karst, Local community."/>
    <s v="Medium interest."/>
    <n v="2"/>
    <n v="4"/>
    <n v="2"/>
    <n v="2"/>
    <x v="0"/>
  </r>
  <r>
    <s v="PP5"/>
    <x v="0"/>
    <x v="11"/>
    <x v="1"/>
    <x v="0"/>
    <x v="1"/>
    <s v="Better and healthier life conditions."/>
    <s v="No."/>
    <s v="Conflict with Visitors and Hospitality and tourism operators."/>
    <s v="High interest."/>
    <n v="3"/>
    <n v="2"/>
    <n v="2"/>
    <n v="3"/>
    <x v="0"/>
  </r>
  <r>
    <s v="PP5"/>
    <x v="0"/>
    <x v="11"/>
    <x v="2"/>
    <x v="1"/>
    <x v="2"/>
    <s v="Increased income from passive  tourists."/>
    <s v="Impact when environmentally unfriendly usage of beaches. "/>
    <s v="Conflict with Public Authority units, Sea and Karst, Local community."/>
    <s v="Medium interest."/>
    <n v="3"/>
    <n v="4"/>
    <n v="2"/>
    <n v="2"/>
    <x v="2"/>
  </r>
  <r>
    <s v="PP5"/>
    <x v="0"/>
    <x v="11"/>
    <x v="2"/>
    <x v="1"/>
    <x v="12"/>
    <s v="Use beaches for stopings with kayaks."/>
    <s v="No. Very environmentally friendly tourism offer. "/>
    <s v="Conflict with other Hospitality and tourism operators."/>
    <s v="Medium interest."/>
    <n v="3"/>
    <n v="2"/>
    <n v="2"/>
    <n v="2"/>
    <x v="3"/>
  </r>
  <r>
    <s v="PP5"/>
    <x v="0"/>
    <x v="11"/>
    <x v="2"/>
    <x v="1"/>
    <x v="13"/>
    <s v="Increased income from passive  tourists."/>
    <s v="Impact when environmentally unfriendly usage of beaches. "/>
    <s v="Conflict with Public Authority units, Sea and Karst, Local community."/>
    <s v="Low interest."/>
    <n v="2"/>
    <n v="4"/>
    <n v="2"/>
    <n v="1"/>
    <x v="3"/>
  </r>
  <r>
    <s v="PP5"/>
    <x v="0"/>
    <x v="11"/>
    <x v="4"/>
    <x v="2"/>
    <x v="17"/>
    <s v="Satisfied Visitors.  Income increase from concessions."/>
    <s v="No."/>
    <s v="Conflict with Hospitality and tourism operators."/>
    <s v="Medium interest."/>
    <n v="2"/>
    <n v="2"/>
    <n v="2"/>
    <n v="2"/>
    <x v="4"/>
  </r>
  <r>
    <s v="PP5"/>
    <x v="0"/>
    <x v="11"/>
    <x v="5"/>
    <x v="2"/>
    <x v="5"/>
    <s v="Passive tourism in protected area. Income increase from concessions."/>
    <s v="No."/>
    <s v="Conflict with Visitors and Hospitality and tourism operators."/>
    <s v="Medium interest."/>
    <n v="3"/>
    <n v="2"/>
    <n v="2"/>
    <n v="2"/>
    <x v="3"/>
  </r>
  <r>
    <s v="PP5"/>
    <x v="0"/>
    <x v="11"/>
    <x v="6"/>
    <x v="0"/>
    <x v="6"/>
    <s v="Passive tourism in protected area."/>
    <s v="No."/>
    <s v="Conflict with Visitors and Hospitality and tourism operators."/>
    <s v="High interest."/>
    <n v="2"/>
    <n v="2"/>
    <n v="2"/>
    <n v="3"/>
    <x v="3"/>
  </r>
  <r>
    <s v="PP5"/>
    <x v="0"/>
    <x v="11"/>
    <x v="10"/>
    <x v="2"/>
    <x v="16"/>
    <s v="Promoted picturesque and unspoiled tourist destination."/>
    <s v="No."/>
    <s v="Conflict with Hospitality and tourism operators."/>
    <s v="High interest."/>
    <n v="2"/>
    <n v="2"/>
    <n v="2"/>
    <n v="3"/>
    <x v="3"/>
  </r>
  <r>
    <s v="PP5"/>
    <x v="0"/>
    <x v="11"/>
    <x v="7"/>
    <x v="1"/>
    <x v="7"/>
    <s v="Nautical destination with diversified offer."/>
    <s v="Impact when allowing waste trowing in marina."/>
    <s v="Conflict with Public Authority units, Sea and Karst, Local community."/>
    <s v="Medium interest."/>
    <n v="3"/>
    <n v="4"/>
    <n v="2"/>
    <n v="2"/>
    <x v="2"/>
  </r>
  <r>
    <s v="PP5"/>
    <x v="0"/>
    <x v="11"/>
    <x v="7"/>
    <x v="1"/>
    <x v="8"/>
    <s v="Nautical destination with diversified offer."/>
    <s v="Impact when environmentally unfriendly usage of beaches. "/>
    <s v="Conflict with Public Authority units, Sea and Karst, Local community."/>
    <s v="Medium interest."/>
    <n v="3"/>
    <n v="4"/>
    <n v="2"/>
    <n v="2"/>
    <x v="2"/>
  </r>
  <r>
    <s v="PP5"/>
    <x v="0"/>
    <x v="12"/>
    <x v="0"/>
    <x v="0"/>
    <x v="0"/>
    <s v="Raised knowledge about environment and nature protection allowing more vivid stay in the destination."/>
    <s v="Impact if overcrowded, nautical visitors impacting by anchoring in Posidonia."/>
    <s v="Conflict with Public Authority units, Sea and Karst, Local community."/>
    <s v="Medium interest."/>
    <n v="3"/>
    <n v="6"/>
    <n v="2"/>
    <n v="2"/>
    <x v="6"/>
  </r>
  <r>
    <s v="PP5"/>
    <x v="0"/>
    <x v="12"/>
    <x v="1"/>
    <x v="0"/>
    <x v="1"/>
    <s v="Participation in studying of localities."/>
    <s v="No."/>
    <s v="Conflict with Visitors and Hospitality and tourism operators."/>
    <s v="High interest."/>
    <n v="3"/>
    <n v="2"/>
    <n v="2"/>
    <n v="3"/>
    <x v="0"/>
  </r>
  <r>
    <s v="PP5"/>
    <x v="0"/>
    <x v="12"/>
    <x v="2"/>
    <x v="1"/>
    <x v="2"/>
    <s v="Raised knowledge about environment and nature protection improving tourism offer."/>
    <s v="Impact when environmentally unfriendly tourism offer. "/>
    <s v="Conflict with Public Authority units, Sea and Karst, Local community."/>
    <s v="Low interest."/>
    <n v="3"/>
    <n v="4"/>
    <n v="2"/>
    <n v="1"/>
    <x v="0"/>
  </r>
  <r>
    <s v="PP5"/>
    <x v="0"/>
    <x v="12"/>
    <x v="2"/>
    <x v="1"/>
    <x v="11"/>
    <s v="Raised knowledge about environment and nature protection improving tourism offer."/>
    <s v="No. Very environmentally friendly tourism offer. "/>
    <s v="Conflict with other Hospitality and tourism operators."/>
    <s v="High interest."/>
    <n v="3"/>
    <n v="2"/>
    <n v="2"/>
    <n v="3"/>
    <x v="0"/>
  </r>
  <r>
    <s v="PP5"/>
    <x v="0"/>
    <x v="12"/>
    <x v="2"/>
    <x v="1"/>
    <x v="12"/>
    <s v="Raised knowledge about environment and nature protection improving tourism offer."/>
    <s v="No. Very environmentally friendly tourism offer. "/>
    <s v="Conflict with other Hospitality and tourism operators."/>
    <s v="Medium interest."/>
    <n v="3"/>
    <n v="2"/>
    <n v="2"/>
    <n v="2"/>
    <x v="3"/>
  </r>
  <r>
    <s v="PP5"/>
    <x v="0"/>
    <x v="12"/>
    <x v="2"/>
    <x v="1"/>
    <x v="13"/>
    <s v="Raised knowledge about environment and nature protection improving tourism offer."/>
    <s v="Impact when environmentally unfriendly tourism offer. "/>
    <s v="Conflict with Public Authority units, Sea and Karst, Local community."/>
    <s v="Low interest."/>
    <n v="2"/>
    <n v="4"/>
    <n v="2"/>
    <n v="1"/>
    <x v="3"/>
  </r>
  <r>
    <s v="PP5"/>
    <x v="0"/>
    <x v="12"/>
    <x v="3"/>
    <x v="1"/>
    <x v="3"/>
    <s v="Participation in studying of localities. Preservation of fishing areas increasing fish stock."/>
    <s v="Impact if not respecting fishing rules."/>
    <s v="Conflict with Public Authority units, Sea and Karst."/>
    <s v="Medium interest."/>
    <n v="2"/>
    <n v="4"/>
    <n v="2"/>
    <n v="2"/>
    <x v="0"/>
  </r>
  <r>
    <s v="PP5"/>
    <x v="0"/>
    <x v="12"/>
    <x v="5"/>
    <x v="2"/>
    <x v="5"/>
    <s v="Participation in studying of localities. Getting support documents for proclaiming stricter protection over sea area."/>
    <s v="No."/>
    <s v="Conflict with Visitors and Hospitality and tourism operators, Fishermans."/>
    <s v="High interest."/>
    <n v="3"/>
    <n v="2"/>
    <n v="2"/>
    <n v="3"/>
    <x v="0"/>
  </r>
  <r>
    <s v="PP5"/>
    <x v="0"/>
    <x v="12"/>
    <x v="6"/>
    <x v="0"/>
    <x v="6"/>
    <s v="Participation in studying of localities. "/>
    <s v="No."/>
    <s v="Conflict with Visitors and Hospitality and tourism operators, Fishermans."/>
    <s v="High interest."/>
    <n v="2"/>
    <n v="2"/>
    <n v="2"/>
    <n v="3"/>
    <x v="3"/>
  </r>
  <r>
    <s v="PP5"/>
    <x v="0"/>
    <x v="12"/>
    <x v="6"/>
    <x v="0"/>
    <x v="9"/>
    <s v="Participation in studying of localities. "/>
    <s v="No."/>
    <s v="No."/>
    <s v="High interest."/>
    <n v="2"/>
    <n v="2"/>
    <n v="1"/>
    <n v="3"/>
    <x v="4"/>
  </r>
  <r>
    <s v="PP5"/>
    <x v="0"/>
    <x v="12"/>
    <x v="10"/>
    <x v="2"/>
    <x v="16"/>
    <s v="Promoted picturesque and unspoiled tourist destination rich in biodiversity."/>
    <s v="No."/>
    <s v="Conflict with some Hospitality and tourism operators."/>
    <s v="Medium interest."/>
    <n v="3"/>
    <n v="2"/>
    <n v="2"/>
    <n v="2"/>
    <x v="3"/>
  </r>
  <r>
    <s v="PP5"/>
    <x v="0"/>
    <x v="12"/>
    <x v="7"/>
    <x v="1"/>
    <x v="7"/>
    <s v="Raised knowledge about environment and nature protection improving tourism offer."/>
    <s v="Impact when environmentally unfriendly tourism offer. "/>
    <s v="Conflict with Public Authority units, Sea and Karst."/>
    <s v="Low interest."/>
    <n v="3"/>
    <n v="4"/>
    <n v="2"/>
    <n v="1"/>
    <x v="0"/>
  </r>
  <r>
    <s v="PP5"/>
    <x v="0"/>
    <x v="12"/>
    <x v="7"/>
    <x v="1"/>
    <x v="8"/>
    <s v="Raised knowledge about environment and nature protection improving tourism offer."/>
    <s v="Impact when environmentally unfriendly tourism offer. "/>
    <s v="Conflict with Public Authority units, Sea and Karst."/>
    <s v="Medium interest."/>
    <n v="3"/>
    <n v="4"/>
    <n v="2"/>
    <n v="2"/>
    <x v="2"/>
  </r>
  <r>
    <s v="PP5"/>
    <x v="0"/>
    <x v="12"/>
    <x v="11"/>
    <x v="3"/>
    <x v="20"/>
    <s v="Participation in studying of localities. "/>
    <s v="No."/>
    <s v="No."/>
    <s v="High interest."/>
    <n v="3"/>
    <n v="2"/>
    <n v="1"/>
    <n v="3"/>
    <x v="3"/>
  </r>
  <r>
    <s v="PP5"/>
    <x v="0"/>
    <x v="12"/>
    <x v="8"/>
    <x v="3"/>
    <x v="10"/>
    <s v="Participation in studying of localities and researching nature."/>
    <s v="No."/>
    <s v="No."/>
    <s v="High interest."/>
    <n v="3"/>
    <n v="2"/>
    <n v="1"/>
    <n v="3"/>
    <x v="3"/>
  </r>
  <r>
    <s v="PP5"/>
    <x v="0"/>
    <x v="13"/>
    <x v="1"/>
    <x v="0"/>
    <x v="1"/>
    <s v="Improved skills and knowledge about nature."/>
    <s v="No."/>
    <s v="Conflict with Visitors and Hospitality and tourism operators."/>
    <s v="High interest."/>
    <n v="3"/>
    <n v="2"/>
    <n v="2"/>
    <n v="3"/>
    <x v="0"/>
  </r>
  <r>
    <s v="PP5"/>
    <x v="0"/>
    <x v="13"/>
    <x v="2"/>
    <x v="1"/>
    <x v="2"/>
    <s v="Improved skills and knowledge about nature improving tourism offer."/>
    <s v="Impact when environmentally unfriendly tourism offer. "/>
    <s v="Conflict with Public Authority units, Sea and Karst, Local community."/>
    <s v="Medium interest."/>
    <n v="3"/>
    <n v="4"/>
    <n v="2"/>
    <n v="2"/>
    <x v="2"/>
  </r>
  <r>
    <s v="PP5"/>
    <x v="0"/>
    <x v="13"/>
    <x v="2"/>
    <x v="1"/>
    <x v="11"/>
    <s v="Improved skills and knowledge about nature improving tourism offer."/>
    <s v="No. Very environmentally friendly tourism offer. "/>
    <s v="Conflict with other Hospitality and tourism operators."/>
    <s v="High interest."/>
    <n v="3"/>
    <n v="2"/>
    <n v="2"/>
    <n v="3"/>
    <x v="0"/>
  </r>
  <r>
    <s v="PP5"/>
    <x v="0"/>
    <x v="13"/>
    <x v="2"/>
    <x v="1"/>
    <x v="12"/>
    <s v="Improved skills and knowledge about nature improving tourism offer."/>
    <s v="No. Very environmentally friendly tourism offer. "/>
    <s v="Conflict with other Hospitality and tourism operators."/>
    <s v="High interest."/>
    <n v="3"/>
    <n v="2"/>
    <n v="2"/>
    <n v="3"/>
    <x v="0"/>
  </r>
  <r>
    <s v="PP5"/>
    <x v="0"/>
    <x v="13"/>
    <x v="2"/>
    <x v="1"/>
    <x v="13"/>
    <s v="Improved skills and knowledge about nature improving tourism offer."/>
    <s v="Impact when environmentally unfriendly tourism offer. "/>
    <s v="Conflict with Public Authority units, Sea and Karst, Local community."/>
    <s v="Low interest."/>
    <n v="2"/>
    <n v="4"/>
    <n v="2"/>
    <n v="1"/>
    <x v="3"/>
  </r>
  <r>
    <s v="PP5"/>
    <x v="0"/>
    <x v="13"/>
    <x v="3"/>
    <x v="1"/>
    <x v="3"/>
    <s v="Improved skills and knowledge about nature increases fish stock."/>
    <s v="Impact if not respecting fishing rules."/>
    <s v="Conflict with Public Authority units, Sea and Karst."/>
    <s v="Low interest."/>
    <n v="2"/>
    <n v="4"/>
    <n v="2"/>
    <n v="1"/>
    <x v="3"/>
  </r>
  <r>
    <s v="PP5"/>
    <x v="0"/>
    <x v="13"/>
    <x v="5"/>
    <x v="2"/>
    <x v="5"/>
    <s v="Raising knowledge of all stakeholders on nature protection."/>
    <s v="No."/>
    <s v="Conflict with Visitors and Hospitality and tourism operators."/>
    <s v="High interest."/>
    <n v="3"/>
    <n v="2"/>
    <n v="2"/>
    <n v="3"/>
    <x v="0"/>
  </r>
  <r>
    <s v="PP5"/>
    <x v="0"/>
    <x v="13"/>
    <x v="6"/>
    <x v="0"/>
    <x v="6"/>
    <s v="Raising knowledge of all stakeholders on nature protection."/>
    <s v="No."/>
    <s v="Conflict with Visitors and Hospitality and tourism operators."/>
    <s v="High interest."/>
    <n v="2"/>
    <n v="2"/>
    <n v="2"/>
    <n v="3"/>
    <x v="3"/>
  </r>
  <r>
    <s v="PP5"/>
    <x v="0"/>
    <x v="13"/>
    <x v="6"/>
    <x v="0"/>
    <x v="9"/>
    <s v="Improved skills and knowledge about nature increases fish stock."/>
    <s v="No."/>
    <s v="No."/>
    <s v="High interest."/>
    <n v="2"/>
    <n v="2"/>
    <n v="1"/>
    <n v="3"/>
    <x v="4"/>
  </r>
  <r>
    <s v="PP5"/>
    <x v="0"/>
    <x v="13"/>
    <x v="10"/>
    <x v="2"/>
    <x v="16"/>
    <s v="Improved skills and knowledge about nature in tourism destination."/>
    <s v="No."/>
    <s v="Conflict with some Hospitality and tourism operators."/>
    <s v="High interest."/>
    <n v="2"/>
    <n v="2"/>
    <n v="2"/>
    <n v="3"/>
    <x v="3"/>
  </r>
  <r>
    <s v="PP5"/>
    <x v="0"/>
    <x v="13"/>
    <x v="9"/>
    <x v="1"/>
    <x v="15"/>
    <s v="Clean environment and raised knowledge on waste effects to marine environment."/>
    <s v="No."/>
    <s v="Conflict with Visitors and Hospitality and tourism operators."/>
    <s v="Medium interest."/>
    <n v="2"/>
    <n v="2"/>
    <n v="2"/>
    <n v="2"/>
    <x v="4"/>
  </r>
  <r>
    <s v="PP5"/>
    <x v="0"/>
    <x v="13"/>
    <x v="11"/>
    <x v="3"/>
    <x v="20"/>
    <s v="Improved skills and knowledge about nature. Nature based schools."/>
    <s v="No."/>
    <s v="No,"/>
    <s v="High interest."/>
    <n v="2"/>
    <n v="2"/>
    <n v="1"/>
    <n v="3"/>
    <x v="4"/>
  </r>
  <r>
    <s v="PP5"/>
    <x v="0"/>
    <x v="13"/>
    <x v="8"/>
    <x v="3"/>
    <x v="10"/>
    <s v="Participation in raising knowledge of all stakeholders on nature."/>
    <s v="No."/>
    <s v="No."/>
    <s v="Medium interest."/>
    <n v="2"/>
    <n v="2"/>
    <n v="1"/>
    <n v="2"/>
    <x v="7"/>
  </r>
  <r>
    <s v="PP5"/>
    <x v="0"/>
    <x v="14"/>
    <x v="0"/>
    <x v="0"/>
    <x v="0"/>
    <s v="Raised knowledge about cultural heritage linked to environmental characteristics allowing more vivid stay in the destination"/>
    <s v="Impact in case of illegal fishing, pollution of Soline bay."/>
    <s v="Conflict with with Public Authority units, Sea and Karst."/>
    <s v="Low interest."/>
    <n v="2"/>
    <n v="4"/>
    <n v="2"/>
    <n v="1"/>
    <x v="3"/>
  </r>
  <r>
    <s v="PP5"/>
    <x v="0"/>
    <x v="14"/>
    <x v="1"/>
    <x v="0"/>
    <x v="1"/>
    <s v="Local sense of pride and better standard of living."/>
    <s v="Impact in case of illegal fishing, pollution of Soline bay."/>
    <s v="Conflict with with Public Authority units, Sea and Karst."/>
    <s v="High interest."/>
    <n v="3"/>
    <n v="4"/>
    <n v="2"/>
    <n v="3"/>
    <x v="1"/>
  </r>
  <r>
    <s v="PP5"/>
    <x v="0"/>
    <x v="14"/>
    <x v="2"/>
    <x v="1"/>
    <x v="2"/>
    <s v="Increased destination attractiveness  and number of visitors."/>
    <s v="Impact in case of purchasing illegally catched fish, polluting Soline bay."/>
    <s v="Conflict with with Public Authority units, Sea and Karst."/>
    <s v="Medium interest."/>
    <n v="3"/>
    <n v="4"/>
    <n v="2"/>
    <n v="2"/>
    <x v="2"/>
  </r>
  <r>
    <s v="PP5"/>
    <x v="0"/>
    <x v="14"/>
    <x v="2"/>
    <x v="1"/>
    <x v="11"/>
    <s v="Increased destination attractiveness  and number of visitors."/>
    <s v="No."/>
    <s v="No."/>
    <s v="Medium interest."/>
    <n v="2"/>
    <n v="2"/>
    <n v="1"/>
    <n v="2"/>
    <x v="7"/>
  </r>
  <r>
    <s v="PP5"/>
    <x v="0"/>
    <x v="14"/>
    <x v="2"/>
    <x v="1"/>
    <x v="12"/>
    <s v="Increased destination attractiveness  and number of visitors."/>
    <s v="No."/>
    <s v="No."/>
    <s v="Medium interest."/>
    <n v="3"/>
    <n v="2"/>
    <n v="1"/>
    <n v="2"/>
    <x v="4"/>
  </r>
  <r>
    <s v="PP5"/>
    <x v="0"/>
    <x v="14"/>
    <x v="2"/>
    <x v="1"/>
    <x v="13"/>
    <s v="Increased destination attractiveness  and number of visitors."/>
    <s v="No."/>
    <s v="No."/>
    <s v="Low interest."/>
    <n v="2"/>
    <n v="2"/>
    <n v="1"/>
    <n v="1"/>
    <x v="9"/>
  </r>
  <r>
    <s v="PP5"/>
    <x v="0"/>
    <x v="14"/>
    <x v="3"/>
    <x v="1"/>
    <x v="3"/>
    <s v="Diversification of the business, involvement in fishing tourism."/>
    <s v="Impact if not respecting fishing rules."/>
    <s v="Conflict with with Public Authority units, Sea and Karst."/>
    <s v="Medium interest."/>
    <n v="2"/>
    <n v="4"/>
    <n v="2"/>
    <n v="2"/>
    <x v="0"/>
  </r>
  <r>
    <s v="PP5"/>
    <x v="0"/>
    <x v="14"/>
    <x v="6"/>
    <x v="0"/>
    <x v="9"/>
    <s v="Diversification of the business, involvement in fishing tourism."/>
    <s v="No."/>
    <s v="No."/>
    <s v="High interest."/>
    <n v="2"/>
    <n v="2"/>
    <n v="1"/>
    <n v="3"/>
    <x v="4"/>
  </r>
  <r>
    <s v="PP5"/>
    <x v="0"/>
    <x v="14"/>
    <x v="4"/>
    <x v="2"/>
    <x v="14"/>
    <s v="Existance of local identity, sense of proudness. "/>
    <s v="No."/>
    <s v="Conflict with some Hospitality and tourism operators."/>
    <s v="High interest."/>
    <n v="2"/>
    <n v="2"/>
    <n v="2"/>
    <n v="3"/>
    <x v="3"/>
  </r>
  <r>
    <s v="PP5"/>
    <x v="0"/>
    <x v="14"/>
    <x v="5"/>
    <x v="2"/>
    <x v="5"/>
    <s v="Preserved protected area cultural heritage."/>
    <s v="No."/>
    <s v="Conflict with some Hospitality and tourism operators."/>
    <s v="High interest."/>
    <n v="3"/>
    <n v="2"/>
    <n v="2"/>
    <n v="3"/>
    <x v="0"/>
  </r>
  <r>
    <s v="PP5"/>
    <x v="0"/>
    <x v="14"/>
    <x v="10"/>
    <x v="2"/>
    <x v="16"/>
    <s v="Promoted destination rich in cultural and nature heritage."/>
    <s v="No."/>
    <s v="Conflict with some Hospitality and tourism operators."/>
    <s v="High interest."/>
    <n v="2"/>
    <n v="2"/>
    <n v="2"/>
    <n v="3"/>
    <x v="3"/>
  </r>
  <r>
    <s v="PP5"/>
    <x v="0"/>
    <x v="14"/>
    <x v="12"/>
    <x v="2"/>
    <x v="21"/>
    <s v="Preserved local cultural heritage."/>
    <s v="No."/>
    <s v="Conflict with some Hospitality and tourism operators."/>
    <s v="High interest."/>
    <n v="3"/>
    <n v="2"/>
    <n v="2"/>
    <n v="3"/>
    <x v="0"/>
  </r>
  <r>
    <s v="PP5"/>
    <x v="0"/>
    <x v="14"/>
    <x v="11"/>
    <x v="3"/>
    <x v="20"/>
    <s v="Gaining knowledge about local cultural heritage."/>
    <s v="No."/>
    <s v="No."/>
    <s v="High interest."/>
    <n v="2"/>
    <n v="2"/>
    <n v="1"/>
    <n v="3"/>
    <x v="4"/>
  </r>
  <r>
    <s v="PP5"/>
    <x v="0"/>
    <x v="14"/>
    <x v="8"/>
    <x v="3"/>
    <x v="22"/>
    <s v="Participation in local cultural heritage researches."/>
    <s v="No."/>
    <s v="No."/>
    <s v="High interest."/>
    <n v="3"/>
    <n v="2"/>
    <n v="1"/>
    <n v="3"/>
    <x v="3"/>
  </r>
  <r>
    <s v="PP5"/>
    <x v="0"/>
    <x v="15"/>
    <x v="0"/>
    <x v="0"/>
    <x v="0"/>
    <s v="Vacation in an inspiring picturesque destination."/>
    <s v="In case of overcrowding."/>
    <s v="Conflict with with Public Authority units, Sea and Karst."/>
    <s v="Medium interest."/>
    <n v="3"/>
    <n v="4"/>
    <n v="2"/>
    <n v="2"/>
    <x v="2"/>
  </r>
  <r>
    <s v="PP5"/>
    <x v="0"/>
    <x v="15"/>
    <x v="1"/>
    <x v="0"/>
    <x v="1"/>
    <s v="Pleasant life conditions."/>
    <s v="In case of shoreline devastation."/>
    <s v="Conflict with with Public Authority units, Sea and Karst."/>
    <s v="High interest."/>
    <n v="3"/>
    <n v="6"/>
    <n v="2"/>
    <n v="3"/>
    <x v="8"/>
  </r>
  <r>
    <s v="PP5"/>
    <x v="0"/>
    <x v="15"/>
    <x v="2"/>
    <x v="1"/>
    <x v="2"/>
    <s v="Increased destination attractiveness  and number of visitors."/>
    <s v="In case of shoreline devastation."/>
    <s v="Conflict with with Public Authority units, Sea and Karst."/>
    <s v="High interest."/>
    <n v="3"/>
    <n v="6"/>
    <n v="2"/>
    <n v="3"/>
    <x v="8"/>
  </r>
  <r>
    <s v="PP5"/>
    <x v="0"/>
    <x v="15"/>
    <x v="2"/>
    <x v="1"/>
    <x v="11"/>
    <s v="Increased destination attractiveness  and number of visitors."/>
    <s v="No."/>
    <s v="No."/>
    <s v="High interest."/>
    <n v="3"/>
    <n v="2"/>
    <n v="1"/>
    <n v="3"/>
    <x v="3"/>
  </r>
  <r>
    <s v="PP5"/>
    <x v="0"/>
    <x v="15"/>
    <x v="2"/>
    <x v="1"/>
    <x v="12"/>
    <s v="Increased destination attractiveness  and number of visitors."/>
    <s v="No."/>
    <s v="No."/>
    <s v="High interest."/>
    <n v="3"/>
    <n v="2"/>
    <n v="1"/>
    <n v="3"/>
    <x v="3"/>
  </r>
  <r>
    <s v="PP5"/>
    <x v="0"/>
    <x v="15"/>
    <x v="2"/>
    <x v="1"/>
    <x v="13"/>
    <s v="Increased destination attractiveness  and number of visitors."/>
    <s v="In case of overcrowding."/>
    <s v="Conflict with with Public Authority units, Sea and Karst."/>
    <s v="High interest."/>
    <n v="3"/>
    <n v="4"/>
    <n v="2"/>
    <n v="3"/>
    <x v="1"/>
  </r>
  <r>
    <s v="PP5"/>
    <x v="0"/>
    <x v="15"/>
    <x v="4"/>
    <x v="2"/>
    <x v="17"/>
    <s v="Sense of proudness on worldwide recognised panorama."/>
    <s v="No."/>
    <s v="Conflict with some Hospitality and tourism operators."/>
    <s v="High interest."/>
    <n v="3"/>
    <n v="2"/>
    <n v="2"/>
    <n v="3"/>
    <x v="0"/>
  </r>
  <r>
    <s v="PP5"/>
    <x v="0"/>
    <x v="15"/>
    <x v="5"/>
    <x v="2"/>
    <x v="5"/>
    <s v="Aestetic value is recognized by Nature protection Act as one of nature protection values."/>
    <s v="No."/>
    <s v="Conflict with some Hospitality and tourism operators."/>
    <s v="High interest."/>
    <n v="3"/>
    <n v="2"/>
    <n v="2"/>
    <n v="3"/>
    <x v="0"/>
  </r>
  <r>
    <s v="PP5"/>
    <x v="0"/>
    <x v="15"/>
    <x v="10"/>
    <x v="2"/>
    <x v="16"/>
    <s v="World wide recognized panorama of Pakleni Islands."/>
    <s v="No."/>
    <s v="Conflict with some Hospitality and tourism operators."/>
    <s v="High interest."/>
    <n v="3"/>
    <n v="2"/>
    <n v="2"/>
    <n v="3"/>
    <x v="0"/>
  </r>
  <r>
    <s v="PP5"/>
    <x v="0"/>
    <x v="15"/>
    <x v="7"/>
    <x v="1"/>
    <x v="7"/>
    <s v="Inspiring picturesque nautical tourism destination."/>
    <s v="Shoreline is already devastated by marina."/>
    <s v="No."/>
    <s v="High interest."/>
    <n v="3"/>
    <n v="6"/>
    <n v="1"/>
    <n v="3"/>
    <x v="6"/>
  </r>
  <r>
    <s v="PP5"/>
    <x v="0"/>
    <x v="15"/>
    <x v="7"/>
    <x v="1"/>
    <x v="8"/>
    <s v="Inspiring picturesque nautical tourism destination."/>
    <s v="No."/>
    <s v="No."/>
    <s v="High interest."/>
    <n v="3"/>
    <n v="2"/>
    <n v="1"/>
    <n v="3"/>
    <x v="3"/>
  </r>
  <r>
    <s v="PP5"/>
    <x v="0"/>
    <x v="16"/>
    <x v="0"/>
    <x v="0"/>
    <x v="0"/>
    <s v="Artworks about the destination. "/>
    <s v="No."/>
    <s v="No."/>
    <s v="Low interest."/>
    <n v="2"/>
    <n v="2"/>
    <n v="1"/>
    <n v="1"/>
    <x v="9"/>
  </r>
  <r>
    <s v="PP5"/>
    <x v="0"/>
    <x v="16"/>
    <x v="1"/>
    <x v="0"/>
    <x v="1"/>
    <s v="Local sense of pride and promoted local values."/>
    <s v="No."/>
    <s v="No."/>
    <s v="High interest."/>
    <n v="3"/>
    <n v="2"/>
    <n v="1"/>
    <n v="3"/>
    <x v="3"/>
  </r>
  <r>
    <s v="PP5"/>
    <x v="0"/>
    <x v="16"/>
    <x v="2"/>
    <x v="1"/>
    <x v="2"/>
    <s v="Increased destination attractiveness  and number of visitors."/>
    <s v="No."/>
    <s v="No."/>
    <s v="High interest."/>
    <n v="3"/>
    <n v="2"/>
    <n v="1"/>
    <n v="3"/>
    <x v="3"/>
  </r>
  <r>
    <s v="PP5"/>
    <x v="0"/>
    <x v="16"/>
    <x v="4"/>
    <x v="2"/>
    <x v="14"/>
    <s v="Sense of proudness."/>
    <s v="No."/>
    <s v="No."/>
    <s v="High interest."/>
    <n v="3"/>
    <n v="2"/>
    <n v="1"/>
    <n v="3"/>
    <x v="3"/>
  </r>
  <r>
    <s v="PP5"/>
    <x v="0"/>
    <x v="16"/>
    <x v="5"/>
    <x v="2"/>
    <x v="5"/>
    <s v="Raised awareness on the importance of nature conservation."/>
    <s v="No."/>
    <s v="No."/>
    <s v="High interest."/>
    <n v="3"/>
    <n v="2"/>
    <n v="1"/>
    <n v="3"/>
    <x v="3"/>
  </r>
  <r>
    <s v="PP5"/>
    <x v="0"/>
    <x v="16"/>
    <x v="10"/>
    <x v="2"/>
    <x v="16"/>
    <s v="Destination promoted through different media and artowrk."/>
    <s v="No."/>
    <s v="No."/>
    <s v="High interest."/>
    <n v="3"/>
    <n v="2"/>
    <n v="1"/>
    <n v="3"/>
    <x v="3"/>
  </r>
  <r>
    <s v="PP5"/>
    <x v="0"/>
    <x v="16"/>
    <x v="12"/>
    <x v="2"/>
    <x v="21"/>
    <s v="Avilibility of local records and collection of nature."/>
    <s v="No."/>
    <s v="No."/>
    <s v="High interest."/>
    <n v="3"/>
    <n v="2"/>
    <n v="1"/>
    <n v="3"/>
    <x v="3"/>
  </r>
  <r>
    <s v="PP5"/>
    <x v="0"/>
    <x v="16"/>
    <x v="11"/>
    <x v="3"/>
    <x v="20"/>
    <s v="Avilibility of local records and collection of nature allowing education of children."/>
    <s v="No."/>
    <s v="No."/>
    <s v="High interest."/>
    <n v="2"/>
    <n v="2"/>
    <n v="1"/>
    <n v="3"/>
    <x v="4"/>
  </r>
  <r>
    <s v="PP5"/>
    <x v="0"/>
    <x v="17"/>
    <x v="0"/>
    <x v="0"/>
    <x v="0"/>
    <s v="Attractive destination for quality vacation (Sunlighted Hvar). "/>
    <s v="No"/>
    <s v="No."/>
    <s v="Low interest."/>
    <n v="2"/>
    <n v="2"/>
    <n v="1"/>
    <n v="1"/>
    <x v="9"/>
  </r>
  <r>
    <s v="PP5"/>
    <x v="0"/>
    <x v="17"/>
    <x v="1"/>
    <x v="0"/>
    <x v="1"/>
    <s v="Better life conditions."/>
    <s v="No."/>
    <s v="No."/>
    <s v="Low interest."/>
    <n v="3"/>
    <n v="2"/>
    <n v="1"/>
    <n v="1"/>
    <x v="7"/>
  </r>
  <r>
    <s v="PP5"/>
    <x v="0"/>
    <x v="17"/>
    <x v="2"/>
    <x v="1"/>
    <x v="2"/>
    <s v="Increased destination attractiveness  and number of visitors. "/>
    <s v="No."/>
    <s v="No."/>
    <s v="Low interest."/>
    <n v="3"/>
    <n v="2"/>
    <n v="1"/>
    <n v="1"/>
    <x v="7"/>
  </r>
  <r>
    <s v="PP5"/>
    <x v="0"/>
    <x v="17"/>
    <x v="2"/>
    <x v="1"/>
    <x v="11"/>
    <s v="Increased destination attractiveness  and number of visitors. "/>
    <s v="No."/>
    <s v="No."/>
    <s v="Low interest."/>
    <n v="2"/>
    <n v="2"/>
    <n v="1"/>
    <n v="1"/>
    <x v="9"/>
  </r>
  <r>
    <s v="PP5"/>
    <x v="0"/>
    <x v="17"/>
    <x v="2"/>
    <x v="1"/>
    <x v="12"/>
    <s v="Increased destination attractiveness  and number of visitors. "/>
    <s v="No."/>
    <s v="No."/>
    <s v="Low interest."/>
    <n v="2"/>
    <n v="2"/>
    <n v="1"/>
    <n v="1"/>
    <x v="9"/>
  </r>
  <r>
    <s v="PP5"/>
    <x v="0"/>
    <x v="17"/>
    <x v="2"/>
    <x v="1"/>
    <x v="13"/>
    <s v="Increased destination attractiveness  and number of visitors. "/>
    <s v="No."/>
    <s v="No."/>
    <s v="Low interest."/>
    <n v="2"/>
    <n v="2"/>
    <n v="1"/>
    <n v="1"/>
    <x v="9"/>
  </r>
  <r>
    <s v="PP5"/>
    <x v="0"/>
    <x v="17"/>
    <x v="4"/>
    <x v="2"/>
    <x v="14"/>
    <s v="Sense of proudness about the title Sunlighed Hvar."/>
    <s v="No."/>
    <s v="No."/>
    <s v="Low interest."/>
    <n v="2"/>
    <n v="2"/>
    <n v="1"/>
    <n v="1"/>
    <x v="9"/>
  </r>
  <r>
    <s v="PP5"/>
    <x v="0"/>
    <x v="17"/>
    <x v="10"/>
    <x v="2"/>
    <x v="16"/>
    <s v="Promoted island destination Sunlighted Hvar."/>
    <s v="No."/>
    <s v="No."/>
    <s v="Low interest."/>
    <n v="2"/>
    <n v="2"/>
    <n v="1"/>
    <n v="1"/>
    <x v="9"/>
  </r>
  <r>
    <s v="PP5"/>
    <x v="0"/>
    <x v="17"/>
    <x v="7"/>
    <x v="1"/>
    <x v="7"/>
    <s v="Attractive nautical destination for quality vacation (Sunlighted Hvar)."/>
    <s v="No."/>
    <s v="No."/>
    <s v="Low interest."/>
    <n v="3"/>
    <n v="2"/>
    <n v="1"/>
    <n v="1"/>
    <x v="7"/>
  </r>
  <r>
    <s v="PP5"/>
    <x v="0"/>
    <x v="17"/>
    <x v="7"/>
    <x v="1"/>
    <x v="8"/>
    <s v="Attractive nautical destination for quality vacation (Sunlighted Hvar)."/>
    <s v="No."/>
    <s v="No."/>
    <s v="Low interest."/>
    <n v="3"/>
    <n v="2"/>
    <n v="1"/>
    <n v="1"/>
    <x v="7"/>
  </r>
  <r>
    <s v="PP5"/>
    <x v="0"/>
    <x v="18"/>
    <x v="0"/>
    <x v="0"/>
    <x v="0"/>
    <s v="Clean sea during vacations. "/>
    <s v="Negative impact if overcrowding."/>
    <s v="Conflict with Public Authority units, Sea and Karst."/>
    <s v="Low interest."/>
    <n v="2"/>
    <n v="4"/>
    <n v="2"/>
    <n v="1"/>
    <x v="3"/>
  </r>
  <r>
    <s v="PP5"/>
    <x v="0"/>
    <x v="18"/>
    <x v="1"/>
    <x v="0"/>
    <x v="1"/>
    <s v="Clean sea."/>
    <s v="Impact in case of leaking of black tanks to the sea, improper waste disposal, etc.."/>
    <s v="Conflict with Public Authority units, Sea and Karst."/>
    <s v="High interest."/>
    <n v="3"/>
    <n v="4"/>
    <n v="2"/>
    <n v="3"/>
    <x v="1"/>
  </r>
  <r>
    <s v="PP5"/>
    <x v="0"/>
    <x v="18"/>
    <x v="2"/>
    <x v="1"/>
    <x v="2"/>
    <s v="Quality service and increased income."/>
    <s v="Impact in case of leaking of black tanks to the sea, improper waste disposal, etc.."/>
    <s v="Conflict with Public Authority units, Sea and Karst."/>
    <s v="Medium interest."/>
    <n v="3"/>
    <n v="4"/>
    <n v="2"/>
    <n v="2"/>
    <x v="2"/>
  </r>
  <r>
    <s v="PP5"/>
    <x v="0"/>
    <x v="18"/>
    <x v="2"/>
    <x v="1"/>
    <x v="11"/>
    <s v="Quality service and increased income."/>
    <s v="No."/>
    <s v="Conflict with other hospitality and tourism operators and ports."/>
    <s v="High interest."/>
    <n v="2"/>
    <n v="2"/>
    <n v="2"/>
    <n v="3"/>
    <x v="3"/>
  </r>
  <r>
    <s v="PP5"/>
    <x v="0"/>
    <x v="18"/>
    <x v="2"/>
    <x v="1"/>
    <x v="12"/>
    <s v="Quality service and increased income."/>
    <s v="No."/>
    <s v="Conflict with other hospitality and tourism operators and ports."/>
    <s v="High interest."/>
    <n v="3"/>
    <n v="2"/>
    <n v="2"/>
    <n v="3"/>
    <x v="0"/>
  </r>
  <r>
    <s v="PP5"/>
    <x v="0"/>
    <x v="18"/>
    <x v="2"/>
    <x v="1"/>
    <x v="13"/>
    <s v="Quality service and increased income."/>
    <s v="Impact in case of fuel leacking to the sea, improper waste disposal, etc.."/>
    <s v="Conflict with Public Authority units, Sea and Karst."/>
    <s v="Low interest."/>
    <n v="2"/>
    <n v="4"/>
    <n v="2"/>
    <n v="1"/>
    <x v="3"/>
  </r>
  <r>
    <s v="PP5"/>
    <x v="0"/>
    <x v="18"/>
    <x v="3"/>
    <x v="1"/>
    <x v="3"/>
    <s v="Increased fish catch."/>
    <s v="Impact in case of fuel leacking to the sea, improper waste disposal, etc.."/>
    <s v="Conflict with other hospitality and tourism operators and ports."/>
    <s v="Medium interest."/>
    <n v="2"/>
    <n v="4"/>
    <n v="2"/>
    <n v="2"/>
    <x v="0"/>
  </r>
  <r>
    <s v="PP5"/>
    <x v="0"/>
    <x v="18"/>
    <x v="4"/>
    <x v="2"/>
    <x v="14"/>
    <s v="Lower costs of waste management."/>
    <s v="No."/>
    <s v="Conflict with other hospitality and tourism operators and ports."/>
    <s v="High interest."/>
    <n v="3"/>
    <n v="2"/>
    <n v="2"/>
    <n v="3"/>
    <x v="0"/>
  </r>
  <r>
    <s v="PP5"/>
    <x v="0"/>
    <x v="18"/>
    <x v="5"/>
    <x v="2"/>
    <x v="5"/>
    <s v="Preserved marine N2000 area."/>
    <s v="No."/>
    <s v="Conflict with other hospitality and tourism operators and ports."/>
    <s v="High interest."/>
    <n v="3"/>
    <n v="2"/>
    <n v="2"/>
    <n v="3"/>
    <x v="0"/>
  </r>
  <r>
    <s v="PP5"/>
    <x v="0"/>
    <x v="18"/>
    <x v="7"/>
    <x v="1"/>
    <x v="7"/>
    <s v="Clean sea."/>
    <s v="Impact in case of fuel leacking to the sea, improper waste disposal, etc.."/>
    <s v="Conflict with Public Authority units, Sea and Karst."/>
    <s v="Medium interest."/>
    <n v="3"/>
    <n v="4"/>
    <n v="2"/>
    <n v="2"/>
    <x v="2"/>
  </r>
  <r>
    <s v="PP5"/>
    <x v="0"/>
    <x v="18"/>
    <x v="7"/>
    <x v="1"/>
    <x v="8"/>
    <s v="Clean sea."/>
    <s v="Impact in case of fuel leacking to the sea, improper waste disposal, etc.."/>
    <s v="Conflict with Public Authority units, Sea and Karst."/>
    <s v="Medium interest."/>
    <n v="3"/>
    <n v="4"/>
    <n v="2"/>
    <n v="2"/>
    <x v="2"/>
  </r>
  <r>
    <s v="PP5"/>
    <x v="0"/>
    <x v="18"/>
    <x v="9"/>
    <x v="1"/>
    <x v="15"/>
    <s v="Lower costs of waste management."/>
    <s v="Impact if no proper waste management."/>
    <s v="Conflict with other hospitality and tourism operators and ports."/>
    <s v="High interest."/>
    <n v="2"/>
    <n v="4"/>
    <n v="2"/>
    <n v="3"/>
    <x v="2"/>
  </r>
  <r>
    <s v="PP5"/>
    <x v="0"/>
    <x v="18"/>
    <x v="8"/>
    <x v="3"/>
    <x v="10"/>
    <s v="Studying transformation of biochemical or physical inputs to ES."/>
    <s v="No."/>
    <s v="No."/>
    <s v="Medium interest."/>
    <n v="1"/>
    <n v="2"/>
    <n v="1"/>
    <n v="2"/>
    <x v="9"/>
  </r>
  <r>
    <s v="PP5"/>
    <x v="0"/>
    <x v="19"/>
    <x v="0"/>
    <x v="0"/>
    <x v="0"/>
    <s v="Clean sea during vacations. "/>
    <s v="Negative impact if overcrowding."/>
    <s v="Conflict with Public Authority units, Sea and Karst."/>
    <s v="Low interest."/>
    <n v="2"/>
    <n v="4"/>
    <n v="2"/>
    <n v="1"/>
    <x v="3"/>
  </r>
  <r>
    <s v="PP5"/>
    <x v="0"/>
    <x v="19"/>
    <x v="1"/>
    <x v="0"/>
    <x v="1"/>
    <s v="Clean sea."/>
    <s v="Impact in case of leaking of black tanks to the sea, improper waste disposal, etc.."/>
    <s v="Conflict with Public Authority units, Sea and Karst."/>
    <s v="High interest."/>
    <n v="3"/>
    <n v="4"/>
    <n v="2"/>
    <n v="3"/>
    <x v="1"/>
  </r>
  <r>
    <s v="PP5"/>
    <x v="0"/>
    <x v="19"/>
    <x v="2"/>
    <x v="1"/>
    <x v="2"/>
    <s v="Quality service and increased income."/>
    <s v="Impact in case of leaking of black tanks to the sea, improper waste disposal, etc.."/>
    <s v="Conflict with Public Authority units, Sea and Karst."/>
    <s v="Medium interest."/>
    <n v="3"/>
    <n v="4"/>
    <n v="2"/>
    <n v="2"/>
    <x v="2"/>
  </r>
  <r>
    <s v="PP5"/>
    <x v="0"/>
    <x v="19"/>
    <x v="2"/>
    <x v="1"/>
    <x v="11"/>
    <s v="Quality service and increased income."/>
    <s v="No."/>
    <s v="Conflict with other hospitality and tourism operators and ports."/>
    <s v="High interest."/>
    <n v="2"/>
    <n v="2"/>
    <n v="2"/>
    <n v="3"/>
    <x v="3"/>
  </r>
  <r>
    <s v="PP5"/>
    <x v="0"/>
    <x v="19"/>
    <x v="2"/>
    <x v="1"/>
    <x v="12"/>
    <s v="Quality service and increased income."/>
    <s v="No."/>
    <s v="Conflict with other hospitality and tourism operators and ports."/>
    <s v="High interest."/>
    <n v="3"/>
    <n v="2"/>
    <n v="2"/>
    <n v="3"/>
    <x v="0"/>
  </r>
  <r>
    <s v="PP5"/>
    <x v="0"/>
    <x v="19"/>
    <x v="2"/>
    <x v="1"/>
    <x v="13"/>
    <s v="Quality service and increased income."/>
    <s v="Impact in case of fuel leacking to the sea, improper waste disposal, etc.."/>
    <s v="Conflict with Public Authority units, Sea and Karst."/>
    <s v="Low interest."/>
    <n v="2"/>
    <n v="4"/>
    <n v="2"/>
    <n v="1"/>
    <x v="3"/>
  </r>
  <r>
    <s v="PP5"/>
    <x v="0"/>
    <x v="19"/>
    <x v="3"/>
    <x v="1"/>
    <x v="3"/>
    <s v="Increased fish catch."/>
    <s v="Impact in case of fuel leacking to the sea, improper waste disposal, etc.."/>
    <s v="Conflict with other hospitality and tourism operators and ports."/>
    <s v="Medium interest."/>
    <n v="2"/>
    <n v="4"/>
    <n v="2"/>
    <n v="2"/>
    <x v="0"/>
  </r>
  <r>
    <s v="PP5"/>
    <x v="0"/>
    <x v="19"/>
    <x v="4"/>
    <x v="2"/>
    <x v="14"/>
    <s v="Lower costs of waste management."/>
    <s v="No."/>
    <s v="Conflict with other hospitality and tourism operators and ports."/>
    <s v="High interest."/>
    <n v="3"/>
    <n v="2"/>
    <n v="2"/>
    <n v="3"/>
    <x v="0"/>
  </r>
  <r>
    <s v="PP5"/>
    <x v="0"/>
    <x v="19"/>
    <x v="5"/>
    <x v="2"/>
    <x v="5"/>
    <s v="Preserved marine N2000 area."/>
    <s v="No."/>
    <s v="Conflict with other hospitality and tourism operators and ports."/>
    <s v="High interest."/>
    <n v="3"/>
    <n v="2"/>
    <n v="2"/>
    <n v="3"/>
    <x v="0"/>
  </r>
  <r>
    <s v="PP5"/>
    <x v="0"/>
    <x v="19"/>
    <x v="7"/>
    <x v="1"/>
    <x v="7"/>
    <s v="Clean sea."/>
    <s v="Impact in case of fuel leacking to the sea, improper waste disposal, etc.."/>
    <s v="Conflict with Public Authority units, Sea and Karst."/>
    <s v="Medium interest."/>
    <n v="3"/>
    <n v="4"/>
    <n v="2"/>
    <n v="2"/>
    <x v="2"/>
  </r>
  <r>
    <s v="PP5"/>
    <x v="0"/>
    <x v="19"/>
    <x v="7"/>
    <x v="1"/>
    <x v="8"/>
    <s v="Clean sea."/>
    <s v="Impact in case of fuel leacking to the sea, improper waste disposal, etc.."/>
    <s v="Conflict with Public Authority units, Sea and Karst."/>
    <s v="Medium interest."/>
    <n v="3"/>
    <n v="4"/>
    <n v="2"/>
    <n v="2"/>
    <x v="2"/>
  </r>
  <r>
    <s v="PP5"/>
    <x v="0"/>
    <x v="19"/>
    <x v="9"/>
    <x v="1"/>
    <x v="15"/>
    <s v="Lower costs of waste management."/>
    <s v="Impact if no proper waste management."/>
    <s v="Conflict with other hospitality and tourism operators and ports."/>
    <s v="High interest."/>
    <n v="2"/>
    <n v="4"/>
    <n v="2"/>
    <n v="3"/>
    <x v="2"/>
  </r>
  <r>
    <s v="PP5"/>
    <x v="0"/>
    <x v="19"/>
    <x v="8"/>
    <x v="3"/>
    <x v="10"/>
    <s v="Studying transformation of biochemical or physical inputs to ES."/>
    <s v="No."/>
    <s v="No."/>
    <s v="Medium interest."/>
    <n v="1"/>
    <n v="2"/>
    <n v="1"/>
    <n v="2"/>
    <x v="9"/>
  </r>
  <r>
    <s v="PP5"/>
    <x v="0"/>
    <x v="20"/>
    <x v="0"/>
    <x v="0"/>
    <x v="0"/>
    <s v="Enjoyment on sandy/gravel beaches on rocky shore. "/>
    <s v="No."/>
    <s v="No."/>
    <s v="Low interest."/>
    <n v="2"/>
    <n v="2"/>
    <n v="1"/>
    <n v="1"/>
    <x v="9"/>
  </r>
  <r>
    <s v="PP5"/>
    <x v="0"/>
    <x v="20"/>
    <x v="1"/>
    <x v="0"/>
    <x v="1"/>
    <s v="Enjoyment on sandy/gravel beaches on rocky shore. "/>
    <s v="No."/>
    <s v="No."/>
    <s v="Low interest."/>
    <n v="3"/>
    <n v="2"/>
    <n v="1"/>
    <n v="1"/>
    <x v="7"/>
  </r>
  <r>
    <s v="PP5"/>
    <x v="0"/>
    <x v="20"/>
    <x v="2"/>
    <x v="1"/>
    <x v="2"/>
    <s v="Quality service and increased income."/>
    <s v="No."/>
    <s v="No."/>
    <s v="Low interest."/>
    <n v="3"/>
    <n v="2"/>
    <n v="1"/>
    <n v="1"/>
    <x v="7"/>
  </r>
  <r>
    <s v="PP5"/>
    <x v="0"/>
    <x v="20"/>
    <x v="2"/>
    <x v="1"/>
    <x v="12"/>
    <s v="Quality service and increased income - kayak rest on the beach."/>
    <s v="No."/>
    <s v="No."/>
    <s v="Low interest."/>
    <n v="3"/>
    <n v="2"/>
    <n v="1"/>
    <n v="1"/>
    <x v="7"/>
  </r>
  <r>
    <s v="PP5"/>
    <x v="0"/>
    <x v="20"/>
    <x v="4"/>
    <x v="2"/>
    <x v="14"/>
    <s v="Satisfied Local community and Visitors."/>
    <s v="No."/>
    <s v="No."/>
    <s v="Low interest."/>
    <n v="2"/>
    <n v="2"/>
    <n v="1"/>
    <n v="1"/>
    <x v="9"/>
  </r>
  <r>
    <s v="PP5"/>
    <x v="0"/>
    <x v="20"/>
    <x v="5"/>
    <x v="2"/>
    <x v="5"/>
    <s v="Preserved Posidonia meadows that control erosion of beaches."/>
    <s v="No."/>
    <s v="No."/>
    <s v="Low interest."/>
    <n v="3"/>
    <n v="2"/>
    <n v="1"/>
    <n v="1"/>
    <x v="7"/>
  </r>
  <r>
    <s v="PP5"/>
    <x v="0"/>
    <x v="20"/>
    <x v="10"/>
    <x v="2"/>
    <x v="16"/>
    <s v="Promoted safe picturesque tourist destination."/>
    <s v="No."/>
    <s v="No."/>
    <s v="Low interest."/>
    <n v="2"/>
    <n v="2"/>
    <n v="1"/>
    <n v="1"/>
    <x v="9"/>
  </r>
  <r>
    <s v="PP5"/>
    <x v="0"/>
    <x v="20"/>
    <x v="7"/>
    <x v="1"/>
    <x v="7"/>
    <s v="Attractive nautical destination."/>
    <s v="No."/>
    <s v="No."/>
    <s v="Low interest."/>
    <n v="3"/>
    <n v="2"/>
    <n v="1"/>
    <n v="1"/>
    <x v="7"/>
  </r>
  <r>
    <s v="PP5"/>
    <x v="0"/>
    <x v="20"/>
    <x v="7"/>
    <x v="1"/>
    <x v="8"/>
    <s v="Attractive nautical destination."/>
    <s v="No."/>
    <s v="No."/>
    <s v="Low interest."/>
    <n v="3"/>
    <n v="2"/>
    <n v="1"/>
    <n v="1"/>
    <x v="7"/>
  </r>
  <r>
    <s v="PP5"/>
    <x v="0"/>
    <x v="20"/>
    <x v="8"/>
    <x v="3"/>
    <x v="23"/>
    <s v="Available and highly valuable area for studying regulation of physical, chemical and biological conditions. "/>
    <s v="No."/>
    <s v="No."/>
    <s v="Medium interest."/>
    <n v="2"/>
    <n v="2"/>
    <n v="1"/>
    <n v="2"/>
    <x v="7"/>
  </r>
  <r>
    <s v="PP5"/>
    <x v="0"/>
    <x v="21"/>
    <x v="0"/>
    <x v="0"/>
    <x v="0"/>
    <s v="Comfortable, safe environment in case of summer storms. "/>
    <s v="No."/>
    <s v="No."/>
    <s v="Low interest."/>
    <n v="1"/>
    <n v="2"/>
    <n v="1"/>
    <n v="1"/>
    <x v="5"/>
  </r>
  <r>
    <s v="PP5"/>
    <x v="0"/>
    <x v="21"/>
    <x v="1"/>
    <x v="0"/>
    <x v="1"/>
    <s v="Safe life and better standard of living."/>
    <s v="No."/>
    <s v="No."/>
    <s v="Low interest."/>
    <n v="3"/>
    <n v="2"/>
    <n v="1"/>
    <n v="1"/>
    <x v="7"/>
  </r>
  <r>
    <s v="PP5"/>
    <x v="0"/>
    <x v="21"/>
    <x v="2"/>
    <x v="1"/>
    <x v="2"/>
    <s v=" Safe visitor's stay. "/>
    <s v="No."/>
    <s v="No."/>
    <s v="Low interest."/>
    <n v="3"/>
    <n v="2"/>
    <n v="1"/>
    <n v="1"/>
    <x v="7"/>
  </r>
  <r>
    <s v="PP5"/>
    <x v="0"/>
    <x v="21"/>
    <x v="2"/>
    <x v="1"/>
    <x v="11"/>
    <s v=" Safe visitor's stay. "/>
    <s v="No."/>
    <s v="No."/>
    <s v="Low interest."/>
    <n v="3"/>
    <n v="2"/>
    <n v="1"/>
    <n v="1"/>
    <x v="7"/>
  </r>
  <r>
    <s v="PP5"/>
    <x v="0"/>
    <x v="21"/>
    <x v="2"/>
    <x v="1"/>
    <x v="12"/>
    <s v=" Safe visitor's stay. "/>
    <s v="No."/>
    <s v="No."/>
    <s v="Low interest."/>
    <n v="3"/>
    <n v="2"/>
    <n v="1"/>
    <n v="1"/>
    <x v="7"/>
  </r>
  <r>
    <s v="PP5"/>
    <x v="0"/>
    <x v="21"/>
    <x v="2"/>
    <x v="1"/>
    <x v="13"/>
    <s v=" Safe visitor's stay. "/>
    <s v="No."/>
    <s v="No."/>
    <s v="Low interest."/>
    <n v="2"/>
    <n v="2"/>
    <n v="1"/>
    <n v="1"/>
    <x v="9"/>
  </r>
  <r>
    <s v="PP5"/>
    <x v="0"/>
    <x v="21"/>
    <x v="3"/>
    <x v="1"/>
    <x v="3"/>
    <s v="Protected boat berth."/>
    <s v="No."/>
    <s v="No."/>
    <s v="Low interest."/>
    <n v="1"/>
    <n v="2"/>
    <n v="1"/>
    <n v="1"/>
    <x v="5"/>
  </r>
  <r>
    <s v="PP5"/>
    <x v="0"/>
    <x v="21"/>
    <x v="4"/>
    <x v="2"/>
    <x v="24"/>
    <s v="Satisfied Local community, Fisherman,  Ports and other subjects of nautical tourism. Concessions from anchoring sites."/>
    <s v="No."/>
    <s v="No."/>
    <s v="Low interest."/>
    <n v="2"/>
    <n v="2"/>
    <n v="1"/>
    <n v="1"/>
    <x v="9"/>
  </r>
  <r>
    <s v="PP5"/>
    <x v="0"/>
    <x v="21"/>
    <x v="5"/>
    <x v="2"/>
    <x v="5"/>
    <s v="Preserved environment of protected area. "/>
    <s v="No."/>
    <s v="No."/>
    <s v="Low interest."/>
    <n v="3"/>
    <n v="2"/>
    <n v="1"/>
    <n v="1"/>
    <x v="7"/>
  </r>
  <r>
    <s v="PP5"/>
    <x v="0"/>
    <x v="21"/>
    <x v="7"/>
    <x v="1"/>
    <x v="7"/>
    <s v="Protected boat berth."/>
    <s v="No."/>
    <s v="No."/>
    <s v="Low interest."/>
    <n v="3"/>
    <n v="2"/>
    <n v="1"/>
    <n v="1"/>
    <x v="7"/>
  </r>
  <r>
    <s v="PP5"/>
    <x v="0"/>
    <x v="21"/>
    <x v="7"/>
    <x v="1"/>
    <x v="8"/>
    <s v="Protected boat berth."/>
    <s v="No."/>
    <s v="No."/>
    <s v="Low interest."/>
    <n v="3"/>
    <n v="2"/>
    <n v="1"/>
    <n v="1"/>
    <x v="7"/>
  </r>
  <r>
    <s v="PP5"/>
    <x v="0"/>
    <x v="21"/>
    <x v="8"/>
    <x v="3"/>
    <x v="10"/>
    <s v="Studying regulation of physical, chemical, biological cinditions. "/>
    <s v="No."/>
    <s v="No."/>
    <s v="Medium interest."/>
    <n v="1"/>
    <n v="2"/>
    <n v="1"/>
    <n v="2"/>
    <x v="9"/>
  </r>
  <r>
    <s v="PP5"/>
    <x v="0"/>
    <x v="22"/>
    <x v="0"/>
    <x v="0"/>
    <x v="0"/>
    <s v="Comfortable and pleasant environment during vacation."/>
    <s v="No."/>
    <s v="No."/>
    <s v="Low interest."/>
    <n v="1"/>
    <n v="2"/>
    <n v="1"/>
    <n v="1"/>
    <x v="5"/>
  </r>
  <r>
    <s v="PP5"/>
    <x v="0"/>
    <x v="22"/>
    <x v="1"/>
    <x v="0"/>
    <x v="1"/>
    <s v="Better life conditions."/>
    <s v="No."/>
    <s v="No."/>
    <s v="Low interest."/>
    <n v="1"/>
    <n v="2"/>
    <n v="1"/>
    <n v="1"/>
    <x v="5"/>
  </r>
  <r>
    <s v="PP5"/>
    <x v="0"/>
    <x v="22"/>
    <x v="2"/>
    <x v="1"/>
    <x v="2"/>
    <s v="Increased destination attractiveness  and number of visitors. "/>
    <s v="No."/>
    <s v="No."/>
    <s v="Low interest."/>
    <n v="1"/>
    <n v="2"/>
    <n v="1"/>
    <n v="1"/>
    <x v="5"/>
  </r>
  <r>
    <s v="PP5"/>
    <x v="0"/>
    <x v="22"/>
    <x v="2"/>
    <x v="1"/>
    <x v="11"/>
    <s v="Increased destination attractiveness  and number of visitors. "/>
    <s v="No."/>
    <s v="No."/>
    <s v="Low interest."/>
    <n v="1"/>
    <n v="2"/>
    <n v="1"/>
    <n v="1"/>
    <x v="5"/>
  </r>
  <r>
    <s v="PP5"/>
    <x v="0"/>
    <x v="22"/>
    <x v="2"/>
    <x v="1"/>
    <x v="12"/>
    <s v="Increased destination attractiveness  and number of visitors. "/>
    <s v="No."/>
    <s v="No."/>
    <s v="Low interest."/>
    <n v="1"/>
    <n v="2"/>
    <n v="1"/>
    <n v="1"/>
    <x v="5"/>
  </r>
  <r>
    <s v="PP5"/>
    <x v="0"/>
    <x v="22"/>
    <x v="2"/>
    <x v="1"/>
    <x v="13"/>
    <s v="Increased destination attractiveness  and number of visitors. "/>
    <s v="No."/>
    <s v="No."/>
    <s v="Low interest."/>
    <n v="1"/>
    <n v="2"/>
    <n v="1"/>
    <n v="1"/>
    <x v="5"/>
  </r>
  <r>
    <s v="PP5"/>
    <x v="0"/>
    <x v="22"/>
    <x v="10"/>
    <x v="2"/>
    <x v="16"/>
    <s v="Comfortable destination."/>
    <s v="No."/>
    <s v="No."/>
    <s v="Low interest."/>
    <n v="1"/>
    <n v="2"/>
    <n v="1"/>
    <n v="1"/>
    <x v="5"/>
  </r>
  <r>
    <s v="PP5"/>
    <x v="0"/>
    <x v="22"/>
    <x v="7"/>
    <x v="1"/>
    <x v="7"/>
    <s v="Attractive nautical destination for quality vacation."/>
    <s v="No."/>
    <s v="No."/>
    <s v="Low interest."/>
    <n v="1"/>
    <n v="2"/>
    <n v="1"/>
    <n v="1"/>
    <x v="5"/>
  </r>
  <r>
    <s v="PP5"/>
    <x v="0"/>
    <x v="22"/>
    <x v="7"/>
    <x v="1"/>
    <x v="8"/>
    <s v="Attractive nautical destination for quality vacation."/>
    <s v="No."/>
    <s v="No."/>
    <s v="Low interest."/>
    <n v="1"/>
    <n v="2"/>
    <n v="1"/>
    <n v="1"/>
    <x v="5"/>
  </r>
  <r>
    <s v="PP5"/>
    <x v="0"/>
    <x v="23"/>
    <x v="0"/>
    <x v="0"/>
    <x v="0"/>
    <s v="Active vacations."/>
    <s v="Impact if overcrowded, nautical visitors."/>
    <s v="Conflict with Public Authority units, Sea and Karst."/>
    <s v="Medium interest."/>
    <n v="2"/>
    <n v="4"/>
    <n v="2"/>
    <n v="2"/>
    <x v="0"/>
  </r>
  <r>
    <s v="PP5"/>
    <x v="0"/>
    <x v="23"/>
    <x v="1"/>
    <x v="0"/>
    <x v="1"/>
    <s v="Better and healthier life conditions."/>
    <s v="No."/>
    <s v="Conflict with Visitors and Hospitality and tourism operators."/>
    <s v="High interest."/>
    <n v="3"/>
    <n v="2"/>
    <n v="2"/>
    <n v="3"/>
    <x v="0"/>
  </r>
  <r>
    <s v="PP5"/>
    <x v="0"/>
    <x v="23"/>
    <x v="2"/>
    <x v="1"/>
    <x v="2"/>
    <s v="Increased income from active tourists."/>
    <s v="Impact when environmentally unfriendly tourism offer. "/>
    <s v="Conflict with Public Authority units, Sea and Karst, Local community."/>
    <s v="Medium interest."/>
    <n v="3"/>
    <n v="4"/>
    <n v="2"/>
    <n v="2"/>
    <x v="2"/>
  </r>
  <r>
    <s v="PP5"/>
    <x v="0"/>
    <x v="23"/>
    <x v="2"/>
    <x v="1"/>
    <x v="11"/>
    <s v="Increased income from active tourists."/>
    <s v="No. Very environmentally friendly tourism offer. "/>
    <s v="No."/>
    <s v="High interest."/>
    <n v="2"/>
    <n v="2"/>
    <n v="1"/>
    <n v="3"/>
    <x v="4"/>
  </r>
  <r>
    <s v="PP5"/>
    <x v="0"/>
    <x v="23"/>
    <x v="2"/>
    <x v="1"/>
    <x v="12"/>
    <s v="Increased income from active tourists."/>
    <s v="No. Very environmentally friendly tourism offer. "/>
    <s v="No."/>
    <s v="High interest."/>
    <n v="3"/>
    <n v="2"/>
    <n v="1"/>
    <n v="3"/>
    <x v="3"/>
  </r>
  <r>
    <s v="PP5"/>
    <x v="0"/>
    <x v="23"/>
    <x v="2"/>
    <x v="1"/>
    <x v="13"/>
    <s v="Increased income from active tourists."/>
    <s v="Impact when environmentally unfriendly tourism offer. "/>
    <s v="Conflict with Public Authority units, Sea and Karst, Local community."/>
    <s v="Medium interest."/>
    <n v="2"/>
    <n v="4"/>
    <n v="2"/>
    <n v="2"/>
    <x v="0"/>
  </r>
  <r>
    <s v="PP5"/>
    <x v="0"/>
    <x v="23"/>
    <x v="5"/>
    <x v="2"/>
    <x v="5"/>
    <s v="Nature-based recreation in protected area.  "/>
    <s v="No."/>
    <s v="Conflict with Visitors and Hospitality and tourism operators."/>
    <s v="High interest."/>
    <n v="3"/>
    <n v="2"/>
    <n v="2"/>
    <n v="3"/>
    <x v="0"/>
  </r>
  <r>
    <s v="PP5"/>
    <x v="0"/>
    <x v="23"/>
    <x v="10"/>
    <x v="2"/>
    <x v="16"/>
    <s v="Promoted active tourism destination."/>
    <s v="No."/>
    <s v="Conflict with Hospitality and tourism operators."/>
    <s v="High interest."/>
    <n v="2"/>
    <n v="2"/>
    <n v="2"/>
    <n v="3"/>
    <x v="3"/>
  </r>
  <r>
    <s v="PP5"/>
    <x v="0"/>
    <x v="23"/>
    <x v="7"/>
    <x v="1"/>
    <x v="7"/>
    <s v="Nautical destination with diversified offer."/>
    <s v="Impact when allowing waste trowing in marina."/>
    <s v="Conflict with Public Authority units, Sea and Karst, Local community."/>
    <s v="Medium interest."/>
    <n v="3"/>
    <n v="4"/>
    <n v="2"/>
    <n v="2"/>
    <x v="2"/>
  </r>
  <r>
    <s v="PP5"/>
    <x v="0"/>
    <x v="23"/>
    <x v="7"/>
    <x v="1"/>
    <x v="8"/>
    <s v="Nautical destination with diversified offer."/>
    <s v="No."/>
    <s v="No."/>
    <s v="Medium interest."/>
    <n v="3"/>
    <n v="2"/>
    <n v="1"/>
    <n v="2"/>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4">
  <r>
    <s v="PP5"/>
    <x v="0"/>
    <x v="0"/>
    <s v="VISITORS"/>
    <s v="Citizens/Civil society/Organizations"/>
    <x v="0"/>
    <s v="Available local gastronomic products made from fish and sea food."/>
    <s v="Impact in case of illegal fishing."/>
    <s v="Conflict with with Public Authority units, Sea and Karst, Fishermans, Local community."/>
    <s v="Low interest."/>
    <n v="2"/>
    <n v="4"/>
    <n v="2"/>
    <n v="2"/>
    <n v="10"/>
    <m/>
    <m/>
    <m/>
  </r>
  <r>
    <s v="PP5"/>
    <x v="0"/>
    <x v="0"/>
    <s v="LOCAL COMMUNITY_x000a_"/>
    <s v="Citizens/Civil society/Organizations"/>
    <x v="1"/>
    <s v="Better standard of living."/>
    <s v="Impact in case of illegal fishing."/>
    <s v="Conflict with with Public Authority units, Sea and Karst, Fishermans, Local community."/>
    <s v="High interest."/>
    <n v="3"/>
    <n v="4"/>
    <n v="2"/>
    <n v="3"/>
    <n v="12"/>
    <m/>
    <m/>
    <m/>
  </r>
  <r>
    <s v="PP5"/>
    <x v="0"/>
    <x v="0"/>
    <s v="HOSPITALITY AND TOURISM OPERATORS"/>
    <s v="Business"/>
    <x v="2"/>
    <s v="Increased tourism competitiveness by offering local gastronomic products. "/>
    <s v="Impact in case of purchasing illegally catched fish."/>
    <s v="Conflict with Public Authority units, Sea and Karst."/>
    <s v="Medium interest."/>
    <n v="2"/>
    <n v="4"/>
    <n v="2"/>
    <n v="2"/>
    <n v="10"/>
    <m/>
    <m/>
    <m/>
  </r>
  <r>
    <s v="PP5"/>
    <x v="0"/>
    <x v="0"/>
    <s v="FISHERMANS"/>
    <s v="Business"/>
    <x v="3"/>
    <s v="Increased income by fishing local sea food."/>
    <s v="Impact if not respecting fishing rules."/>
    <s v="Conflict with Public Authority units, Sea and Karst."/>
    <s v="High interest."/>
    <n v="2"/>
    <n v="4"/>
    <n v="2"/>
    <n v="3"/>
    <n v="11"/>
    <m/>
    <m/>
    <m/>
  </r>
  <r>
    <s v="PP5"/>
    <x v="0"/>
    <x v="0"/>
    <s v="PUBLIC AUTHORITY UNITS"/>
    <s v="Governance/Public Bodies"/>
    <x v="4"/>
    <s v="Preserved fishing area."/>
    <s v="No."/>
    <s v="Conflict with Fishermans, Local Community, Visitors  not respecting fishing rules and Hospitality and tourism operators if purchasin illegal fish."/>
    <s v="High interest."/>
    <n v="2"/>
    <n v="2"/>
    <n v="2"/>
    <n v="3"/>
    <n v="9"/>
    <m/>
    <m/>
    <m/>
  </r>
  <r>
    <s v="PP5"/>
    <x v="0"/>
    <x v="0"/>
    <s v="SEA AND KARST "/>
    <s v="Governance/Public Bodies"/>
    <x v="5"/>
    <s v="Preserved N2000 marine area."/>
    <s v="No."/>
    <s v="Conflict with Fishermans, Local Community, Visitors  not respecting fishing rules and Hospitality and tourism operators if purchasin illegal fish."/>
    <s v="High interest."/>
    <n v="3"/>
    <n v="2"/>
    <n v="2"/>
    <n v="3"/>
    <n v="10"/>
    <m/>
    <m/>
    <m/>
  </r>
  <r>
    <s v="PP5"/>
    <x v="0"/>
    <x v="0"/>
    <s v="NGOS AND ASSOCIATIONS"/>
    <s v="Citizens/Civil society/Organizations"/>
    <x v="6"/>
    <s v="Preserved N2000 marine area."/>
    <s v="No."/>
    <s v="Conflict with Fishermans, Local Community, Visitors  not respecting fishing rules and Hospitality and tourism operators if purchasin illegal fish."/>
    <s v="High interest."/>
    <n v="2"/>
    <n v="2"/>
    <n v="2"/>
    <n v="3"/>
    <n v="9"/>
    <m/>
    <m/>
    <m/>
  </r>
  <r>
    <s v="PP5"/>
    <x v="0"/>
    <x v="0"/>
    <s v="PORTS AND OTHER SUBJECTS OF NAUTICAL TOURISM"/>
    <s v="Business"/>
    <x v="7"/>
    <s v="Nautical destination rich in gastronomy."/>
    <s v="Noise impact on marine animals."/>
    <s v="No."/>
    <s v="Medium interest."/>
    <n v="2"/>
    <n v="4"/>
    <n v="1"/>
    <n v="2"/>
    <n v="9"/>
    <m/>
    <m/>
    <m/>
  </r>
  <r>
    <s v="PP5"/>
    <x v="0"/>
    <x v="0"/>
    <s v="PORTS AND OTHER SUBJECTS OF NAUTICAL TOURISM"/>
    <s v="Business"/>
    <x v="8"/>
    <s v="Nautical destination rich in gastronomy."/>
    <s v="Noise impact on marine animals."/>
    <s v="No."/>
    <s v="Medium interest."/>
    <n v="2"/>
    <n v="4"/>
    <n v="1"/>
    <n v="2"/>
    <n v="9"/>
    <m/>
    <m/>
    <m/>
  </r>
  <r>
    <s v="PP5"/>
    <x v="0"/>
    <x v="0"/>
    <s v="NGOS AND ASSOCIATIONS"/>
    <s v="Citizens/Civil society/Organizations"/>
    <x v="9"/>
    <s v="Preserved fishing area."/>
    <s v="No."/>
    <s v="No."/>
    <s v="High interest."/>
    <n v="2"/>
    <n v="2"/>
    <n v="1"/>
    <n v="3"/>
    <n v="8"/>
    <m/>
    <m/>
    <m/>
  </r>
  <r>
    <s v="PP5"/>
    <x v="0"/>
    <x v="0"/>
    <s v="ACADEMIC AND SCIENTIFIC COMMUNITY"/>
    <s v="Academic/technical bodies"/>
    <x v="10"/>
    <s v="Available and valuable space for studying of protected area species. "/>
    <s v="No."/>
    <s v="No."/>
    <s v="Medium interest."/>
    <n v="3"/>
    <n v="2"/>
    <n v="1"/>
    <n v="2"/>
    <n v="8"/>
    <m/>
    <m/>
    <m/>
  </r>
  <r>
    <s v="PP5"/>
    <x v="0"/>
    <x v="1"/>
    <s v="VISITORS"/>
    <s v="Citizens/Civil society/Organizations"/>
    <x v="0"/>
    <s v="Clean sea during vacations. "/>
    <s v="Negative impact if overcrowding. Impact when anchoring in Posidonia meadows."/>
    <s v="Conflict with Public Authority units, Sea and Karst."/>
    <s v="Low interest."/>
    <n v="2"/>
    <n v="6"/>
    <n v="2"/>
    <n v="1"/>
    <n v="11"/>
    <m/>
    <m/>
    <m/>
  </r>
  <r>
    <s v="PP5"/>
    <x v="0"/>
    <x v="1"/>
    <s v="LOCAL COMMUNITY_x000a_"/>
    <s v="Citizens/Civil society/Organizations"/>
    <x v="1"/>
    <s v="Clean sea."/>
    <s v="Impact in case of leaking of black tanks to the sea, improper waste disposal, etc.."/>
    <s v="Conflict with Public Authority units, Sea and Karst."/>
    <s v="High interest."/>
    <n v="3"/>
    <n v="4"/>
    <n v="2"/>
    <n v="3"/>
    <n v="12"/>
    <m/>
    <m/>
    <m/>
  </r>
  <r>
    <s v="PP5"/>
    <x v="0"/>
    <x v="1"/>
    <s v="HOSPITALITY AND TOURISM OPERATORS"/>
    <s v="Business"/>
    <x v="2"/>
    <s v="Quality service and increased income."/>
    <s v="Impact in case of leaking of black tanks to the sea, improper waste disposal, etc.."/>
    <s v="Conflict with Public Authority units, Sea and Karst."/>
    <s v="Medium interest."/>
    <n v="3"/>
    <n v="4"/>
    <n v="2"/>
    <n v="2"/>
    <n v="11"/>
    <m/>
    <m/>
    <m/>
  </r>
  <r>
    <s v="PP5"/>
    <x v="0"/>
    <x v="1"/>
    <s v="HOSPITALITY AND TOURISM OPERATORS"/>
    <s v="Business"/>
    <x v="11"/>
    <s v="Quality service and increased income."/>
    <s v="No."/>
    <s v="Conflict with other hospitality and tourism operators and ports."/>
    <s v="High interest."/>
    <n v="2"/>
    <n v="2"/>
    <n v="2"/>
    <n v="3"/>
    <n v="9"/>
    <m/>
    <m/>
    <m/>
  </r>
  <r>
    <s v="PP5"/>
    <x v="0"/>
    <x v="1"/>
    <s v="HOSPITALITY AND TOURISM OPERATORS"/>
    <s v="Business"/>
    <x v="12"/>
    <s v="Quality service and increased income."/>
    <s v="No."/>
    <s v="Conflict with other hospitality and tourism operators and ports."/>
    <s v="High interest."/>
    <n v="3"/>
    <n v="2"/>
    <n v="2"/>
    <n v="3"/>
    <n v="10"/>
    <m/>
    <m/>
    <m/>
  </r>
  <r>
    <s v="PP5"/>
    <x v="0"/>
    <x v="1"/>
    <s v="HOSPITALITY AND TOURISM OPERATORS"/>
    <s v="Business"/>
    <x v="13"/>
    <s v="Quality service and increased income."/>
    <s v="Impact in case of fuel leacking to the sea, improper waste disposal, etc.."/>
    <s v="Conflict with Public Authority units, Sea and Karst."/>
    <s v="Low interest."/>
    <n v="2"/>
    <n v="4"/>
    <n v="2"/>
    <n v="1"/>
    <n v="9"/>
    <m/>
    <m/>
    <m/>
  </r>
  <r>
    <s v="PP5"/>
    <x v="0"/>
    <x v="1"/>
    <s v="FISHERMANS"/>
    <s v="Business"/>
    <x v="3"/>
    <s v="Increased fish catch."/>
    <s v="Impact in case of fuel leacking to the sea, improper waste disposal, etc.."/>
    <s v="Conflict with other hospitality and tourism operators and ports."/>
    <s v="Medium interest."/>
    <n v="2"/>
    <n v="4"/>
    <n v="2"/>
    <n v="2"/>
    <n v="10"/>
    <m/>
    <m/>
    <m/>
  </r>
  <r>
    <s v="PP5"/>
    <x v="0"/>
    <x v="1"/>
    <s v="PUBLIC AUTHORITY UNITS"/>
    <s v="Governance/Public Bodies"/>
    <x v="14"/>
    <s v="Lower costs of waste management."/>
    <s v="No."/>
    <s v="Conflict with other hospitality and tourism operators and ports."/>
    <s v="High interest."/>
    <n v="3"/>
    <n v="2"/>
    <n v="2"/>
    <n v="3"/>
    <n v="10"/>
    <m/>
    <m/>
    <m/>
  </r>
  <r>
    <s v="PP5"/>
    <x v="0"/>
    <x v="1"/>
    <s v="SEA AND KARST "/>
    <s v="Governance/Public Bodies"/>
    <x v="5"/>
    <s v="Preserved marine N2000 area."/>
    <s v="No."/>
    <s v="Conflict with other hospitality and tourism operators and ports."/>
    <s v="High interest."/>
    <n v="3"/>
    <n v="2"/>
    <n v="2"/>
    <n v="3"/>
    <n v="10"/>
    <m/>
    <m/>
    <m/>
  </r>
  <r>
    <s v="PP5"/>
    <x v="0"/>
    <x v="1"/>
    <s v="NGOS AND ASSOCIATIONS"/>
    <s v="Citizens/Civil society/Organizations"/>
    <x v="6"/>
    <s v="Preserved N2000 marine area."/>
    <s v="No."/>
    <s v="Conflict with other hospitality and tourism operators and ports."/>
    <s v="High interest."/>
    <n v="2"/>
    <n v="2"/>
    <n v="2"/>
    <n v="3"/>
    <n v="9"/>
    <m/>
    <m/>
    <m/>
  </r>
  <r>
    <s v="PP5"/>
    <x v="0"/>
    <x v="1"/>
    <s v="PORTS AND OTHER SUBJECTS OF NAUTICAL TOURISM"/>
    <s v="Business"/>
    <x v="7"/>
    <s v="Clean sea."/>
    <s v="Impact in case of fuel leacking to the sea, improper waste disposal, etc.."/>
    <s v="Conflict with Public Authority units, Sea and Karst."/>
    <s v="Medium interest."/>
    <n v="3"/>
    <n v="4"/>
    <n v="2"/>
    <n v="2"/>
    <n v="11"/>
    <m/>
    <m/>
    <m/>
  </r>
  <r>
    <s v="PP5"/>
    <x v="0"/>
    <x v="1"/>
    <s v="PORTS AND OTHER SUBJECTS OF NAUTICAL TOURISM"/>
    <s v="Business"/>
    <x v="8"/>
    <s v="Clean sea."/>
    <s v="Impact in case of fuel leacking to the sea, improper waste disposal, etc.."/>
    <s v="Conflict with Public Authority units, Sea and Karst."/>
    <s v="Medium interest."/>
    <n v="3"/>
    <n v="4"/>
    <n v="2"/>
    <n v="2"/>
    <n v="11"/>
    <m/>
    <m/>
    <m/>
  </r>
  <r>
    <s v="PP5"/>
    <x v="0"/>
    <x v="1"/>
    <s v="PUBLIC UTILITIES"/>
    <s v="Business"/>
    <x v="15"/>
    <s v="Lower costs of waste management."/>
    <s v="Impact if no proper waste management."/>
    <s v="Conflict with other hospitality and tourism operators and ports."/>
    <s v="High interest."/>
    <n v="2"/>
    <n v="4"/>
    <n v="2"/>
    <n v="3"/>
    <n v="11"/>
    <m/>
    <m/>
    <m/>
  </r>
  <r>
    <s v="PP5"/>
    <x v="0"/>
    <x v="1"/>
    <s v="ACADEMIC AND SCIENTIFIC COMMUNITY"/>
    <s v="Academic/technical bodies"/>
    <x v="10"/>
    <s v="Studying transformation of biochemical or physical inputs to ES."/>
    <s v="No."/>
    <s v="No."/>
    <s v="Low interest."/>
    <n v="1"/>
    <n v="2"/>
    <n v="1"/>
    <n v="1"/>
    <n v="5"/>
    <m/>
    <m/>
    <m/>
  </r>
  <r>
    <s v="PP5"/>
    <x v="0"/>
    <x v="2"/>
    <s v="VISITORS"/>
    <s v="Citizens/Civil society/Organizations"/>
    <x v="0"/>
    <s v="Fresh and high quality air in destination"/>
    <s v="Negative impact if overcrowding. Impact when anchoring in Posidonia meadows."/>
    <s v="Conflict with Public Authority units, Sea and Karst."/>
    <s v="Low interest."/>
    <n v="2"/>
    <n v="6"/>
    <n v="2"/>
    <n v="1"/>
    <n v="11"/>
    <m/>
    <m/>
    <m/>
  </r>
  <r>
    <s v="PP5"/>
    <x v="0"/>
    <x v="2"/>
    <s v="LOCAL COMMUNITY_x000a_"/>
    <s v="Citizens/Civil society/Organizations"/>
    <x v="1"/>
    <s v="Fresh air."/>
    <s v="No."/>
    <s v="Conflict with hospitality and tourism operators and ports."/>
    <s v="High interest."/>
    <n v="3"/>
    <n v="2"/>
    <n v="2"/>
    <n v="3"/>
    <n v="10"/>
    <m/>
    <m/>
    <m/>
  </r>
  <r>
    <s v="PP5"/>
    <x v="0"/>
    <x v="2"/>
    <s v="HOSPITALITY AND TOURISM OPERATORS"/>
    <s v="Business"/>
    <x v="2"/>
    <s v="Quality service and increased income."/>
    <s v="Impact when using electric generator on fuel."/>
    <s v="Conflict with Public Authority units, Sea and Karst."/>
    <s v="Medium interest."/>
    <n v="3"/>
    <n v="4"/>
    <n v="2"/>
    <n v="2"/>
    <n v="11"/>
    <m/>
    <m/>
    <m/>
  </r>
  <r>
    <s v="PP5"/>
    <x v="0"/>
    <x v="2"/>
    <s v="HOSPITALITY AND TOURISM OPERATORS"/>
    <s v="Business"/>
    <x v="12"/>
    <s v="Quality service and increased income."/>
    <s v="No."/>
    <s v="Conflict with other hospitality and tourism operators and ports."/>
    <s v="High interest."/>
    <n v="3"/>
    <n v="2"/>
    <n v="2"/>
    <n v="3"/>
    <n v="10"/>
    <m/>
    <m/>
    <m/>
  </r>
  <r>
    <s v="PP5"/>
    <x v="0"/>
    <x v="2"/>
    <s v="HOSPITALITY AND TOURISM OPERATORS"/>
    <s v="Business"/>
    <x v="13"/>
    <s v="Quality service and increased income."/>
    <s v="Impact when touring with the motor."/>
    <s v="Conflict with Public Authority units, Sea and Karst."/>
    <s v="Low interest."/>
    <n v="2"/>
    <n v="4"/>
    <n v="2"/>
    <n v="1"/>
    <n v="9"/>
    <m/>
    <m/>
    <m/>
  </r>
  <r>
    <s v="PP5"/>
    <x v="0"/>
    <x v="2"/>
    <s v="PUBLIC AUTHORITY UNITS"/>
    <s v="Governance/Public Bodies"/>
    <x v="14"/>
    <s v="Satisfied Local community and Visitors."/>
    <s v="No."/>
    <s v="Conflict with hospitality and tourism operators and ports."/>
    <s v="High interest."/>
    <n v="2"/>
    <n v="2"/>
    <n v="2"/>
    <n v="3"/>
    <n v="9"/>
    <m/>
    <m/>
    <m/>
  </r>
  <r>
    <s v="PP5"/>
    <x v="0"/>
    <x v="2"/>
    <s v="SEA AND KARST "/>
    <s v="Governance/Public Bodies"/>
    <x v="5"/>
    <s v="Fresh air In N2000 site."/>
    <s v="No."/>
    <s v="Conflict with hospitality and tourism operators and ports."/>
    <s v="High interest."/>
    <n v="3"/>
    <n v="2"/>
    <n v="2"/>
    <n v="3"/>
    <n v="10"/>
    <m/>
    <m/>
    <m/>
  </r>
  <r>
    <s v="PP5"/>
    <x v="0"/>
    <x v="2"/>
    <s v="TOURIST BOARDS"/>
    <s v="Governance/Public Bodies"/>
    <x v="16"/>
    <s v="Promoted tourist destination with fresh air."/>
    <s v="No."/>
    <s v="Conflict with hospitality and tourism operators and ports."/>
    <s v="High interest."/>
    <n v="2"/>
    <n v="2"/>
    <n v="2"/>
    <n v="3"/>
    <n v="9"/>
    <m/>
    <m/>
    <m/>
  </r>
  <r>
    <s v="PP5"/>
    <x v="0"/>
    <x v="2"/>
    <s v="PORTS AND OTHER SUBJECTS OF NAUTICAL TOURISM"/>
    <s v="Business"/>
    <x v="7"/>
    <s v="Fresh air in nautical destination."/>
    <s v="Impact when touring with the motor."/>
    <s v="Conflict with Public Authority units, Sea and Karst."/>
    <s v="Medium interest."/>
    <n v="3"/>
    <n v="4"/>
    <n v="2"/>
    <n v="2"/>
    <n v="11"/>
    <m/>
    <m/>
    <m/>
  </r>
  <r>
    <s v="PP5"/>
    <x v="0"/>
    <x v="2"/>
    <s v="PORTS AND OTHER SUBJECTS OF NAUTICAL TOURISM"/>
    <s v="Business"/>
    <x v="8"/>
    <s v="Fresh air in nautical destination."/>
    <s v="Impact when touring with the motor."/>
    <s v="Conflict with Public Authority units, Sea and Karst."/>
    <s v="Medium interest."/>
    <n v="3"/>
    <n v="4"/>
    <n v="2"/>
    <n v="2"/>
    <n v="11"/>
    <m/>
    <m/>
    <m/>
  </r>
  <r>
    <s v="PP5"/>
    <x v="0"/>
    <x v="2"/>
    <s v="PUBLIC UTILITIES"/>
    <s v="Business"/>
    <x v="15"/>
    <s v="Lower costs of waste management."/>
    <s v="No."/>
    <s v="Conflict with hospitality and tourism operators and ports."/>
    <s v="High interest."/>
    <n v="2"/>
    <n v="2"/>
    <n v="2"/>
    <n v="3"/>
    <n v="9"/>
    <m/>
    <m/>
    <m/>
  </r>
  <r>
    <s v="PP5"/>
    <x v="0"/>
    <x v="2"/>
    <s v="ACADEMIC AND SCIENTIFIC COMMUNITY"/>
    <s v="Academic/technical bodies"/>
    <x v="10"/>
    <s v="Studying transformation of biochemical or physical inputs to ES. "/>
    <s v="No."/>
    <s v="No."/>
    <s v="Low interest."/>
    <n v="1"/>
    <n v="2"/>
    <n v="1"/>
    <n v="1"/>
    <n v="5"/>
    <m/>
    <m/>
    <m/>
  </r>
  <r>
    <s v="PP5"/>
    <x v="0"/>
    <x v="3"/>
    <s v="VISITORS"/>
    <s v="Citizens/Civil society/Organizations"/>
    <x v="0"/>
    <s v="Comfortable environment during vacations."/>
    <s v="Impact in case of improper waste disposal. Impact when anchoring in Posidonia meadows."/>
    <s v="Conflict with Public Authority units, Sea and Karst, Local community."/>
    <s v="Low interest."/>
    <n v="2"/>
    <n v="6"/>
    <n v="2"/>
    <n v="1"/>
    <n v="11"/>
    <m/>
    <m/>
    <m/>
  </r>
  <r>
    <s v="PP5"/>
    <x v="0"/>
    <x v="3"/>
    <s v="LOCAL COMMUNITY_x000a_"/>
    <s v="Citizens/Civil society/Organizations"/>
    <x v="1"/>
    <s v="Better standard of living."/>
    <s v="Impact in case of improper waste disposal."/>
    <s v="Conflict with hospitality and tourism operators and ports."/>
    <s v="High interest."/>
    <n v="3"/>
    <n v="4"/>
    <n v="2"/>
    <n v="3"/>
    <n v="12"/>
    <m/>
    <m/>
    <m/>
  </r>
  <r>
    <s v="PP5"/>
    <x v="0"/>
    <x v="3"/>
    <s v="HOSPITALITY AND TOURISM OPERATORS"/>
    <s v="Business"/>
    <x v="2"/>
    <s v="Quality service and increased income."/>
    <s v="Impact when using electric generator on fuel and improper waste disposal."/>
    <s v="Conflict with Public Authority units, Sea and Karst."/>
    <s v="Medium interest."/>
    <n v="3"/>
    <n v="4"/>
    <n v="2"/>
    <n v="2"/>
    <n v="11"/>
    <m/>
    <m/>
    <m/>
  </r>
  <r>
    <s v="PP5"/>
    <x v="0"/>
    <x v="3"/>
    <s v="HOSPITALITY AND TOURISM OPERATORS"/>
    <s v="Business"/>
    <x v="12"/>
    <s v="Quality service and increased income."/>
    <s v="No."/>
    <s v="Conflict with other hospitality and tourism operators and ports."/>
    <s v="High interest."/>
    <n v="3"/>
    <n v="2"/>
    <n v="2"/>
    <n v="3"/>
    <n v="10"/>
    <m/>
    <m/>
    <m/>
  </r>
  <r>
    <s v="PP5"/>
    <x v="0"/>
    <x v="3"/>
    <s v="HOSPITALITY AND TOURISM OPERATORS"/>
    <s v="Business"/>
    <x v="13"/>
    <s v="Quality service and increased income."/>
    <s v="Impact when touring with the motor."/>
    <s v="Conflict with Public Authority units, Sea and Karst."/>
    <s v="Low interest."/>
    <n v="2"/>
    <n v="4"/>
    <n v="2"/>
    <n v="1"/>
    <n v="9"/>
    <m/>
    <m/>
    <m/>
  </r>
  <r>
    <s v="PP5"/>
    <x v="0"/>
    <x v="3"/>
    <s v="PUBLIC AUTHORITY UNITS"/>
    <s v="Governance/Public Bodies"/>
    <x v="14"/>
    <s v="Satisfied Local community and Visitors."/>
    <s v="No."/>
    <s v="Conflict with hospitality and tourism operators and ports."/>
    <s v="High interest."/>
    <n v="2"/>
    <n v="2"/>
    <n v="2"/>
    <n v="3"/>
    <n v="9"/>
    <m/>
    <m/>
    <m/>
  </r>
  <r>
    <s v="PP5"/>
    <x v="0"/>
    <x v="3"/>
    <s v="SEA AND KARST "/>
    <s v="Governance/Public Bodies"/>
    <x v="5"/>
    <s v="Preserved biodiversity in N2000 area."/>
    <s v="No."/>
    <s v="Conflict with hospitality and tourism operators and ports."/>
    <s v="High interest."/>
    <n v="3"/>
    <n v="2"/>
    <n v="2"/>
    <n v="3"/>
    <n v="10"/>
    <m/>
    <m/>
    <m/>
  </r>
  <r>
    <s v="PP5"/>
    <x v="0"/>
    <x v="3"/>
    <s v="PORTS AND OTHER SUBJECTS OF NAUTICAL TOURISM"/>
    <s v="Business"/>
    <x v="7"/>
    <s v="Fresh air in nautical destination."/>
    <s v="Impact when touring with the motor."/>
    <s v="Conflict with Public Authority units, Sea and Karst."/>
    <s v="Medium interest."/>
    <n v="3"/>
    <n v="4"/>
    <n v="2"/>
    <n v="2"/>
    <n v="11"/>
    <m/>
    <m/>
    <m/>
  </r>
  <r>
    <s v="PP5"/>
    <x v="0"/>
    <x v="3"/>
    <s v="PORTS AND OTHER SUBJECTS OF NAUTICAL TOURISM"/>
    <s v="Business"/>
    <x v="8"/>
    <s v="Fresh air in nautical destination."/>
    <s v="Impact when touring with the motor."/>
    <s v="Conflict with Public Authority units, Sea and Karst."/>
    <s v="Medium interest."/>
    <n v="3"/>
    <n v="4"/>
    <n v="2"/>
    <n v="2"/>
    <n v="11"/>
    <m/>
    <m/>
    <m/>
  </r>
  <r>
    <s v="PP5"/>
    <x v="0"/>
    <x v="3"/>
    <s v="PUBLIC UTILITIES"/>
    <s v="Business"/>
    <x v="15"/>
    <s v="Lower costs of waste management."/>
    <s v="No."/>
    <s v="Conflict with hospitality and tourism operators and ports."/>
    <s v="High interest."/>
    <n v="2"/>
    <n v="2"/>
    <n v="2"/>
    <n v="3"/>
    <n v="9"/>
    <m/>
    <m/>
    <m/>
  </r>
  <r>
    <s v="PP5"/>
    <x v="0"/>
    <x v="3"/>
    <s v="ACADEMIC AND SCIENTIFIC COMMUNITY"/>
    <s v="Academic/technical bodies"/>
    <x v="10"/>
    <s v="Studying transformation of biochemical or physical inputs to ES. "/>
    <s v="No."/>
    <s v="No."/>
    <s v="Low interest."/>
    <n v="1"/>
    <n v="2"/>
    <n v="1"/>
    <n v="1"/>
    <n v="5"/>
    <m/>
    <m/>
    <m/>
  </r>
  <r>
    <s v="PP5"/>
    <x v="0"/>
    <x v="4"/>
    <s v="VISITORS"/>
    <s v="Citizens/Civil society/Organizations"/>
    <x v="0"/>
    <s v="Enjoyment on sandy/gravel beaches on rocky shore. "/>
    <s v="Impact when anchoring in Posidonia meadows."/>
    <s v="Conflict with Public Authority units, Sea and Karst."/>
    <s v="Low interest."/>
    <n v="2"/>
    <n v="6"/>
    <n v="2"/>
    <n v="1"/>
    <n v="11"/>
    <m/>
    <m/>
    <m/>
  </r>
  <r>
    <s v="PP5"/>
    <x v="0"/>
    <x v="4"/>
    <s v="LOCAL COMMUNITY_x000a_"/>
    <s v="Citizens/Civil society/Organizations"/>
    <x v="1"/>
    <s v="Enjoyment on sandy/gravel beaches on rocky shore. "/>
    <s v="No."/>
    <s v="Conflict with Visitors (nautical visitors)."/>
    <s v="High interest."/>
    <n v="3"/>
    <n v="2"/>
    <n v="2"/>
    <n v="3"/>
    <n v="10"/>
    <m/>
    <m/>
    <m/>
  </r>
  <r>
    <s v="PP5"/>
    <x v="0"/>
    <x v="4"/>
    <s v="HOSPITALITY AND TOURISM OPERATORS"/>
    <s v="Business"/>
    <x v="2"/>
    <s v="Quality service and increased income."/>
    <s v="No."/>
    <s v="Conflict with Visitors (nautical visitors)."/>
    <s v="Medium interest."/>
    <n v="3"/>
    <n v="2"/>
    <n v="2"/>
    <n v="2"/>
    <n v="9"/>
    <m/>
    <m/>
    <m/>
  </r>
  <r>
    <s v="PP5"/>
    <x v="0"/>
    <x v="4"/>
    <s v="HOSPITALITY AND TOURISM OPERATORS"/>
    <s v="Business"/>
    <x v="12"/>
    <s v="Quality service and increased income - kayak rest on the beach."/>
    <s v="No."/>
    <s v="Conflict with Visitors (nautical visitors)."/>
    <s v="High interest."/>
    <n v="3"/>
    <n v="2"/>
    <n v="2"/>
    <n v="3"/>
    <n v="10"/>
    <m/>
    <m/>
    <m/>
  </r>
  <r>
    <s v="PP5"/>
    <x v="0"/>
    <x v="4"/>
    <s v="PUBLIC AUTHORITY UNITS"/>
    <s v="Governance/Public Bodies"/>
    <x v="17"/>
    <s v="Satisfied Local community and Visitors.Concessions from beaches."/>
    <s v="No."/>
    <s v="Conflict with Visitors (nautical visitors)."/>
    <s v="High interest."/>
    <n v="2"/>
    <n v="2"/>
    <n v="2"/>
    <n v="3"/>
    <n v="9"/>
    <m/>
    <m/>
    <m/>
  </r>
  <r>
    <s v="PP5"/>
    <x v="0"/>
    <x v="4"/>
    <s v="SEA AND KARST "/>
    <s v="Governance/Public Bodies"/>
    <x v="5"/>
    <s v="Preserved Posidonia meadows that control erosion of beaches."/>
    <s v="No."/>
    <s v="Conflict with Visitors (nautical visitors)."/>
    <s v="High interest."/>
    <n v="3"/>
    <n v="2"/>
    <n v="2"/>
    <n v="3"/>
    <n v="10"/>
    <m/>
    <m/>
    <m/>
  </r>
  <r>
    <s v="PP5"/>
    <x v="0"/>
    <x v="4"/>
    <s v="TOURIST BOARDS"/>
    <s v="Governance/Public Bodies"/>
    <x v="16"/>
    <s v="Promoted safe picturesque tourist destination."/>
    <s v="No."/>
    <s v="Conflict with Visitors (nautical visitors)."/>
    <s v="High interest."/>
    <n v="2"/>
    <n v="2"/>
    <n v="2"/>
    <n v="3"/>
    <n v="9"/>
    <m/>
    <m/>
    <m/>
  </r>
  <r>
    <s v="PP5"/>
    <x v="0"/>
    <x v="4"/>
    <s v="PORTS AND OTHER SUBJECTS OF NAUTICAL TOURISM"/>
    <s v="Business"/>
    <x v="7"/>
    <s v="Attractive nautical destination."/>
    <s v="No."/>
    <s v="No."/>
    <s v="Medium interest."/>
    <n v="3"/>
    <n v="2"/>
    <n v="1"/>
    <n v="2"/>
    <n v="8"/>
    <m/>
    <m/>
    <m/>
  </r>
  <r>
    <s v="PP5"/>
    <x v="0"/>
    <x v="4"/>
    <s v="PORTS AND OTHER SUBJECTS OF NAUTICAL TOURISM"/>
    <s v="Business"/>
    <x v="8"/>
    <s v="Attractive nautical destination."/>
    <s v="Impact when allowing anchoring in Posidonia meadows."/>
    <s v="Conflict with Public Authority units, Sea and Karst."/>
    <s v="Medium interest."/>
    <n v="3"/>
    <n v="6"/>
    <n v="2"/>
    <n v="2"/>
    <n v="13"/>
    <m/>
    <m/>
    <m/>
  </r>
  <r>
    <s v="PP5"/>
    <x v="0"/>
    <x v="4"/>
    <s v="ACADEMIC AND SCIENTIFIC COMMUNITY"/>
    <s v="Academic/technical bodies"/>
    <x v="10"/>
    <s v="Available and highly valuable area for studying regulation of physical, chemical and biological conditions. "/>
    <s v="No."/>
    <s v="No."/>
    <s v="Medium interest."/>
    <n v="2"/>
    <n v="2"/>
    <n v="1"/>
    <n v="2"/>
    <n v="7"/>
    <m/>
    <m/>
    <m/>
  </r>
  <r>
    <s v="PP5"/>
    <x v="0"/>
    <x v="5"/>
    <s v="VISITORS"/>
    <s v="Citizens/Civil society/Organizations"/>
    <x v="0"/>
    <s v="Comfortable, safe environment in case of summer storms. "/>
    <s v="Impact when anchoring in Posidonia meadows."/>
    <s v="Conflict with Public Authority units, Sea and Karst."/>
    <s v="Low interest."/>
    <n v="1"/>
    <n v="6"/>
    <n v="1"/>
    <n v="1"/>
    <n v="9"/>
    <m/>
    <m/>
    <m/>
  </r>
  <r>
    <s v="PP5"/>
    <x v="0"/>
    <x v="5"/>
    <s v="LOCAL COMMUNITY_x000a_"/>
    <s v="Citizens/Civil society/Organizations"/>
    <x v="1"/>
    <s v="Safe life and better standard of living."/>
    <s v="Impact if building small scale infrastructure (docs)."/>
    <s v="Conflict with Public Authority units, Sea and Karst."/>
    <s v="High interest."/>
    <n v="3"/>
    <n v="6"/>
    <n v="2"/>
    <n v="3"/>
    <n v="14"/>
    <m/>
    <m/>
    <m/>
  </r>
  <r>
    <s v="PP5"/>
    <x v="0"/>
    <x v="5"/>
    <s v="HOSPITALITY AND TOURISM OPERATORS"/>
    <s v="Business"/>
    <x v="2"/>
    <s v=" Safe visitor's stay. "/>
    <s v="Impact if building small scale infrastructure (docs)."/>
    <s v="Conflict with Public Authority units, Sea and Karst."/>
    <s v="Medium interest."/>
    <n v="3"/>
    <n v="6"/>
    <n v="2"/>
    <n v="2"/>
    <n v="13"/>
    <m/>
    <m/>
    <m/>
  </r>
  <r>
    <s v="PP5"/>
    <x v="0"/>
    <x v="5"/>
    <s v="HOSPITALITY AND TOURISM OPERATORS"/>
    <s v="Business"/>
    <x v="11"/>
    <s v=" Safe visitor's stay. "/>
    <s v="There is no impact. "/>
    <s v="There is no conflict. "/>
    <s v="Medium interest."/>
    <n v="3"/>
    <n v="2"/>
    <n v="1"/>
    <n v="2"/>
    <n v="8"/>
    <m/>
    <m/>
    <m/>
  </r>
  <r>
    <s v="PP5"/>
    <x v="0"/>
    <x v="5"/>
    <s v="HOSPITALITY AND TOURISM OPERATORS"/>
    <s v="Business"/>
    <x v="12"/>
    <s v=" Safe visitor's stay. "/>
    <s v="There is no impact. "/>
    <s v="There is no conflict. "/>
    <s v="Medium interest."/>
    <n v="3"/>
    <n v="2"/>
    <n v="1"/>
    <n v="2"/>
    <n v="8"/>
    <m/>
    <m/>
    <m/>
  </r>
  <r>
    <s v="PP5"/>
    <x v="0"/>
    <x v="5"/>
    <s v="HOSPITALITY AND TOURISM OPERATORS"/>
    <s v="Business"/>
    <x v="13"/>
    <s v=" Safe visitor's stay. "/>
    <s v="There is no impact. "/>
    <s v="There is no conflict. "/>
    <s v="Low interest."/>
    <n v="2"/>
    <n v="2"/>
    <n v="1"/>
    <n v="1"/>
    <n v="6"/>
    <m/>
    <m/>
    <m/>
  </r>
  <r>
    <s v="PP5"/>
    <x v="0"/>
    <x v="5"/>
    <s v="FISHERMANS"/>
    <s v="Business"/>
    <x v="3"/>
    <s v="Protected boat berth."/>
    <s v="Impact if building small scale infrastructure (docs)."/>
    <s v="Conflict with Public Authority units, Sea and Karst."/>
    <s v="Low interest."/>
    <n v="1"/>
    <n v="6"/>
    <n v="2"/>
    <n v="1"/>
    <n v="10"/>
    <m/>
    <m/>
    <m/>
  </r>
  <r>
    <s v="PP5"/>
    <x v="0"/>
    <x v="5"/>
    <s v="PUBLIC AUTHORITY UNITS"/>
    <s v="Governance/Public Bodies"/>
    <x v="18"/>
    <s v="Satisfied Local community, Fisherman,  Ports and other subjects of nautical tourism. Concessions from anchoring sites."/>
    <s v="No."/>
    <s v="Conflict with Visitors, Local community, Hospitality and Tourism operators."/>
    <s v="High interest."/>
    <n v="2"/>
    <n v="2"/>
    <n v="2"/>
    <n v="3"/>
    <n v="9"/>
    <m/>
    <m/>
    <m/>
  </r>
  <r>
    <s v="PP5"/>
    <x v="0"/>
    <x v="5"/>
    <s v="SEA AND KARST "/>
    <s v="Governance/Public Bodies"/>
    <x v="5"/>
    <s v="Preserved environment of protected area. "/>
    <s v="No."/>
    <s v="Conflict with Visitors, Local community, Hospitality and Tourism operators."/>
    <s v="High interest."/>
    <n v="3"/>
    <n v="2"/>
    <n v="2"/>
    <n v="3"/>
    <n v="10"/>
    <m/>
    <m/>
    <m/>
  </r>
  <r>
    <s v="PP5"/>
    <x v="0"/>
    <x v="5"/>
    <s v="PORTS AND OTHER SUBJECTS OF NAUTICAL TOURISM"/>
    <s v="Business"/>
    <x v="7"/>
    <s v="Protected boat berth."/>
    <s v="Port permanently modified ES."/>
    <s v="No."/>
    <s v="Medium interest."/>
    <n v="3"/>
    <n v="6"/>
    <n v="1"/>
    <n v="2"/>
    <n v="12"/>
    <m/>
    <m/>
    <m/>
  </r>
  <r>
    <s v="PP5"/>
    <x v="0"/>
    <x v="5"/>
    <s v="PORTS AND OTHER SUBJECTS OF NAUTICAL TOURISM"/>
    <s v="Business"/>
    <x v="8"/>
    <s v="Protected boat berth."/>
    <s v="Anchoring site reversibly modified. Impact when allowing anchoring in Posidonia meadows."/>
    <s v="Conflict with Public Authority units, Sea and Karst."/>
    <s v="Medium interest."/>
    <n v="3"/>
    <n v="6"/>
    <n v="2"/>
    <n v="2"/>
    <n v="13"/>
    <m/>
    <m/>
    <m/>
  </r>
  <r>
    <s v="PP5"/>
    <x v="0"/>
    <x v="5"/>
    <s v="ACADEMIC AND SCIENTIFIC COMMUNITY"/>
    <s v="Academic/technical bodies"/>
    <x v="10"/>
    <s v="Studying regulation of physical, chemical, biological cinditions. "/>
    <s v="No."/>
    <s v="No."/>
    <s v="Medium interest."/>
    <n v="1"/>
    <n v="2"/>
    <n v="1"/>
    <n v="2"/>
    <n v="6"/>
    <m/>
    <m/>
    <m/>
  </r>
  <r>
    <s v="PP5"/>
    <x v="0"/>
    <x v="6"/>
    <s v="VISITORS"/>
    <s v="Citizens/Civil society/Organizations"/>
    <x v="0"/>
    <s v="Enjoyment in marine environment rich in biodiversity."/>
    <s v="There is impact on maintaining nursery population and habitats when the protected area is overcrowded and when anchoring in Posidonia meadows."/>
    <s v="Conflict with Public Authority units, Sea and Karst."/>
    <s v="Medium interest."/>
    <n v="2"/>
    <n v="6"/>
    <n v="2"/>
    <n v="2"/>
    <n v="12"/>
    <m/>
    <m/>
    <m/>
  </r>
  <r>
    <s v="PP5"/>
    <x v="0"/>
    <x v="6"/>
    <s v="LOCAL COMMUNITY_x000a_"/>
    <s v="Citizens/Civil society/Organizations"/>
    <x v="1"/>
    <s v="Enjoyment in marine environment rich in biodiversity."/>
    <s v="Impact if leackage of tanks and waste disposal."/>
    <s v="Conflict with Public Authority units, Sea and Karst."/>
    <s v="High interest."/>
    <n v="3"/>
    <n v="4"/>
    <n v="2"/>
    <n v="3"/>
    <n v="12"/>
    <m/>
    <m/>
    <m/>
  </r>
  <r>
    <s v="PP5"/>
    <x v="0"/>
    <x v="6"/>
    <s v="HOSPITALITY AND TOURISM OPERATORS"/>
    <s v="Business"/>
    <x v="2"/>
    <s v="Increased tourism competitiveness."/>
    <s v="Impact if leackage of tanks and waste disposal."/>
    <s v="Conflict with Public Authority units, Sea and Karst."/>
    <s v="High interest."/>
    <n v="3"/>
    <n v="4"/>
    <n v="2"/>
    <n v="3"/>
    <n v="12"/>
    <m/>
    <m/>
    <m/>
  </r>
  <r>
    <s v="PP5"/>
    <x v="0"/>
    <x v="6"/>
    <s v="HOSPITALITY AND TOURISM OPERATORS"/>
    <s v="Business"/>
    <x v="11"/>
    <s v="Increased tourism competitiveness."/>
    <s v="No."/>
    <s v="Conflict with irresponsible Visitors, and other Hospitality and tourism operators."/>
    <s v="High interest."/>
    <n v="3"/>
    <n v="2"/>
    <n v="2"/>
    <n v="3"/>
    <n v="10"/>
    <m/>
    <m/>
    <m/>
  </r>
  <r>
    <s v="PP5"/>
    <x v="0"/>
    <x v="6"/>
    <s v="HOSPITALITY AND TOURISM OPERATORS"/>
    <s v="Business"/>
    <x v="12"/>
    <s v="Increased tourism competitiveness."/>
    <s v="No."/>
    <s v="Conflict with irresponsible Visitors, and other Hospitality and tourism operators."/>
    <s v="High interest."/>
    <n v="3"/>
    <n v="2"/>
    <n v="2"/>
    <n v="3"/>
    <n v="10"/>
    <m/>
    <m/>
    <m/>
  </r>
  <r>
    <s v="PP5"/>
    <x v="0"/>
    <x v="6"/>
    <s v="HOSPITALITY AND TOURISM OPERATORS"/>
    <s v="Business"/>
    <x v="13"/>
    <s v="Increased tourism competitiveness."/>
    <s v="Impact if leackage of tanks and waste disposal."/>
    <s v="Conflict with Public Authority units, Sea and Karst."/>
    <s v="Medium interest."/>
    <n v="2"/>
    <n v="4"/>
    <n v="2"/>
    <n v="2"/>
    <n v="10"/>
    <m/>
    <m/>
    <m/>
  </r>
  <r>
    <s v="PP5"/>
    <x v="0"/>
    <x v="6"/>
    <s v="FISHERMANS"/>
    <s v="Business"/>
    <x v="3"/>
    <s v="Increased fish catch"/>
    <s v="In case of owerfishing, illegal fishing."/>
    <s v="Conflict with Public Authority units, Sea and Karst."/>
    <s v="High interest."/>
    <n v="3"/>
    <n v="6"/>
    <n v="2"/>
    <n v="3"/>
    <n v="14"/>
    <m/>
    <m/>
    <m/>
  </r>
  <r>
    <s v="PP5"/>
    <x v="0"/>
    <x v="6"/>
    <s v="PUBLIC AUTHORITY UNITS"/>
    <s v="Governance/Public Bodies"/>
    <x v="4"/>
    <s v="Preserved fishing area."/>
    <s v="No."/>
    <s v="Conflict with Fishermans, Local Community, Visitors  not respecting fishing rules and Hospitality and tourism operators if purchasin illegal fish."/>
    <s v="High interest."/>
    <n v="2"/>
    <n v="2"/>
    <n v="2"/>
    <n v="3"/>
    <n v="9"/>
    <m/>
    <m/>
    <m/>
  </r>
  <r>
    <s v="PP5"/>
    <x v="0"/>
    <x v="6"/>
    <s v="NGOS AND ASSOCIATIONS"/>
    <s v="Citizens/Civil society/Organizations"/>
    <x v="9"/>
    <s v="Preserved fishing area."/>
    <s v="No."/>
    <s v="No."/>
    <s v="High interest."/>
    <n v="2"/>
    <n v="2"/>
    <n v="1"/>
    <n v="3"/>
    <n v="8"/>
    <m/>
    <m/>
    <m/>
  </r>
  <r>
    <s v="PP5"/>
    <x v="0"/>
    <x v="6"/>
    <s v="SEA AND KARST "/>
    <s v="Governance/Public Bodies"/>
    <x v="5"/>
    <s v="Marine environment rich in biodiveristy."/>
    <s v="No."/>
    <s v="Conflict with Visitors (especially nautical), Local community, some Hospitality and Tourism operators."/>
    <s v="High interest."/>
    <n v="3"/>
    <n v="2"/>
    <n v="2"/>
    <n v="3"/>
    <n v="10"/>
    <m/>
    <m/>
    <m/>
  </r>
  <r>
    <s v="PP5"/>
    <x v="0"/>
    <x v="6"/>
    <s v="NGOS AND ASSOCIATIONS"/>
    <s v="Citizens/Civil society/Organizations"/>
    <x v="6"/>
    <s v="Marine environment rich in biodiveristy."/>
    <s v="No."/>
    <s v="Conflict with Visitors (especially nautical), Local community, some Hospitality and Tourism operators."/>
    <s v="High interest."/>
    <n v="2"/>
    <n v="2"/>
    <n v="2"/>
    <n v="3"/>
    <n v="9"/>
    <m/>
    <m/>
    <m/>
  </r>
  <r>
    <s v="PP5"/>
    <x v="0"/>
    <x v="6"/>
    <s v="ACADEMIC AND SCIENTIFIC COMMUNITY"/>
    <s v="Academic/technical bodies"/>
    <x v="10"/>
    <s v="Available and highly valuable area for studying regulation of physical, chemical and biological conditions. "/>
    <s v="No."/>
    <s v="No."/>
    <s v="High interest."/>
    <n v="2"/>
    <n v="2"/>
    <n v="1"/>
    <n v="3"/>
    <n v="8"/>
    <m/>
    <m/>
    <m/>
  </r>
  <r>
    <s v="PP5"/>
    <x v="0"/>
    <x v="7"/>
    <s v="VISITORS"/>
    <s v="Citizens/Civil society/Organizations"/>
    <x v="0"/>
    <s v="Enjoyment in marine environment rich in biodiversity."/>
    <s v="Impact of anchoring."/>
    <s v="Conflict with Public Authority units, Sea and Karst."/>
    <s v="Medium interest."/>
    <n v="2"/>
    <n v="6"/>
    <n v="2"/>
    <n v="2"/>
    <n v="12"/>
    <m/>
    <m/>
    <m/>
  </r>
  <r>
    <s v="PP5"/>
    <x v="0"/>
    <x v="7"/>
    <s v="LOCAL COMMUNITY_x000a_"/>
    <s v="Citizens/Civil society/Organizations"/>
    <x v="1"/>
    <s v="Enjoyment in marine environment rich in biodiversity."/>
    <s v="No."/>
    <s v="No."/>
    <s v="High interest."/>
    <n v="3"/>
    <n v="2"/>
    <n v="1"/>
    <n v="3"/>
    <n v="9"/>
    <m/>
    <m/>
    <m/>
  </r>
  <r>
    <s v="PP5"/>
    <x v="0"/>
    <x v="7"/>
    <s v="HOSPITALITY AND TOURISM OPERATORS"/>
    <s v="Business"/>
    <x v="2"/>
    <s v="Increased tourism competitiveness."/>
    <s v="No."/>
    <s v="No."/>
    <s v="Low interest."/>
    <n v="3"/>
    <n v="2"/>
    <n v="1"/>
    <n v="1"/>
    <n v="7"/>
    <m/>
    <m/>
    <m/>
  </r>
  <r>
    <s v="PP5"/>
    <x v="0"/>
    <x v="7"/>
    <s v="HOSPITALITY AND TOURISM OPERATORS"/>
    <s v="Business"/>
    <x v="11"/>
    <s v="Increased tourism competitiveness."/>
    <s v="No."/>
    <s v="Conflict with irresponsible Visitors (nautical)."/>
    <s v="High interest."/>
    <n v="3"/>
    <n v="2"/>
    <n v="2"/>
    <n v="3"/>
    <n v="10"/>
    <m/>
    <m/>
    <m/>
  </r>
  <r>
    <s v="PP5"/>
    <x v="0"/>
    <x v="7"/>
    <s v="FISHERMANS"/>
    <s v="Business"/>
    <x v="3"/>
    <s v="Increased fish catch"/>
    <s v="In case of illegal fishing with travellers."/>
    <s v="Conflict with Public Authority units, Sea and Karst."/>
    <s v="High interest."/>
    <n v="3"/>
    <n v="4"/>
    <n v="2"/>
    <n v="3"/>
    <n v="12"/>
    <m/>
    <m/>
    <m/>
  </r>
  <r>
    <s v="PP5"/>
    <x v="0"/>
    <x v="7"/>
    <s v="SEA AND KARST "/>
    <s v="Governance/Public Bodies"/>
    <x v="5"/>
    <s v="Marine environment rich in biodiveristy."/>
    <s v="No."/>
    <s v="Conflict with Visitors  nautical)."/>
    <s v="High interest."/>
    <n v="3"/>
    <n v="2"/>
    <n v="2"/>
    <n v="3"/>
    <n v="10"/>
    <m/>
    <m/>
    <m/>
  </r>
  <r>
    <s v="PP5"/>
    <x v="0"/>
    <x v="7"/>
    <s v="NGOS AND ASSOCIATIONS"/>
    <s v="Citizens/Civil society/Organizations"/>
    <x v="6"/>
    <s v="Marine environment rich in biodiveristy."/>
    <s v="No."/>
    <s v="Conflict with Visitors  nautical)."/>
    <s v="High interest."/>
    <n v="2"/>
    <n v="2"/>
    <n v="2"/>
    <n v="3"/>
    <n v="9"/>
    <m/>
    <m/>
    <m/>
  </r>
  <r>
    <s v="PP5"/>
    <x v="0"/>
    <x v="7"/>
    <s v="ACADEMIC AND SCIENTIFIC COMMUNITY"/>
    <s v="Academic/technical bodies"/>
    <x v="10"/>
    <s v="Studying regulation of physical, chemical, biological cinditions. "/>
    <s v="No."/>
    <s v="No."/>
    <s v="High interest."/>
    <n v="3"/>
    <n v="2"/>
    <n v="1"/>
    <n v="3"/>
    <n v="9"/>
    <m/>
    <m/>
    <m/>
  </r>
  <r>
    <s v="PP5"/>
    <x v="0"/>
    <x v="8"/>
    <s v="VISITORS"/>
    <s v="Citizens/Civil society/Organizations"/>
    <x v="0"/>
    <s v="Transparent and clean sea. "/>
    <s v="Impacting in case of overcrowding, waste disposal, tanks emptying."/>
    <s v="Conflict with Public Authority units, Sea and Karst."/>
    <s v="Medium interest."/>
    <n v="2"/>
    <n v="4"/>
    <n v="1"/>
    <n v="2"/>
    <n v="9"/>
    <m/>
    <m/>
    <m/>
  </r>
  <r>
    <s v="PP5"/>
    <x v="0"/>
    <x v="8"/>
    <s v="LOCAL COMMUNITY_x000a_"/>
    <s v="Citizens/Civil society/Organizations"/>
    <x v="1"/>
    <s v="Better standard of living"/>
    <s v="Impact in case of case of leaking of black tanks to the sea. "/>
    <s v="Conflict with Public Authority units, Sea and Karst."/>
    <s v="High interest."/>
    <n v="3"/>
    <n v="4"/>
    <n v="2"/>
    <n v="3"/>
    <n v="12"/>
    <m/>
    <m/>
    <m/>
  </r>
  <r>
    <s v="PP5"/>
    <x v="0"/>
    <x v="8"/>
    <s v="HOSPITALITY AND TOURISM OPERATORS"/>
    <s v="Business"/>
    <x v="2"/>
    <s v="Increased destination attractiveness  and number of visitors."/>
    <s v="Impact in case of case of leaking of black tanks to the sea. "/>
    <s v="Conflict with Public Authority units, Sea and Karst."/>
    <s v="High interest."/>
    <n v="3"/>
    <n v="4"/>
    <n v="2"/>
    <n v="3"/>
    <n v="12"/>
    <m/>
    <m/>
    <m/>
  </r>
  <r>
    <s v="PP5"/>
    <x v="0"/>
    <x v="8"/>
    <s v="HOSPITALITY AND TOURISM OPERATORS"/>
    <s v="Business"/>
    <x v="11"/>
    <s v="Increased destination attractiveness  and number of visitors."/>
    <s v="No."/>
    <s v="Conflict with other hospitality and tourism operators, nautical visitors, local community"/>
    <s v="High interest."/>
    <n v="2"/>
    <n v="2"/>
    <n v="2"/>
    <n v="3"/>
    <n v="9"/>
    <m/>
    <m/>
    <m/>
  </r>
  <r>
    <s v="PP5"/>
    <x v="0"/>
    <x v="8"/>
    <s v="HOSPITALITY AND TOURISM OPERATORS"/>
    <s v="Business"/>
    <x v="13"/>
    <s v="Increased tourism competitiveness."/>
    <s v="Impact if leackage of tanks and waste disposal."/>
    <s v="Conflict with Public Authority units, Sea and Karst."/>
    <s v="Medium interest."/>
    <n v="2"/>
    <n v="4"/>
    <n v="2"/>
    <n v="2"/>
    <n v="10"/>
    <m/>
    <m/>
    <m/>
  </r>
  <r>
    <s v="PP5"/>
    <x v="0"/>
    <x v="8"/>
    <s v="FISHERMANS"/>
    <s v="Business"/>
    <x v="3"/>
    <s v="Increased fish catch"/>
    <s v="No."/>
    <s v="No."/>
    <s v="High interest."/>
    <n v="3"/>
    <n v="2"/>
    <n v="1"/>
    <n v="3"/>
    <n v="9"/>
    <m/>
    <m/>
    <m/>
  </r>
  <r>
    <s v="PP5"/>
    <x v="0"/>
    <x v="8"/>
    <s v="SEA AND KARST "/>
    <s v="Governance/Public Bodies"/>
    <x v="5"/>
    <s v="Preserved marina area rich in biodiversity. "/>
    <s v="No."/>
    <s v="Conflict with Visitors  nautical) and some Hospitality aand Toursim oeprators."/>
    <s v="High interest."/>
    <n v="3"/>
    <n v="2"/>
    <n v="2"/>
    <n v="3"/>
    <n v="10"/>
    <m/>
    <m/>
    <m/>
  </r>
  <r>
    <s v="PP5"/>
    <x v="0"/>
    <x v="8"/>
    <s v="NGOS AND ASSOCIATIONS"/>
    <s v="Citizens/Civil society/Organizations"/>
    <x v="6"/>
    <s v="Marine environment rich in biodiveristy."/>
    <s v="No."/>
    <s v="Conflict with Visitors  nautical) and some Hospitality aand Toursim oeprators."/>
    <s v="High interest."/>
    <n v="2"/>
    <n v="2"/>
    <n v="2"/>
    <n v="3"/>
    <n v="9"/>
    <m/>
    <m/>
    <m/>
  </r>
  <r>
    <s v="PP5"/>
    <x v="0"/>
    <x v="8"/>
    <s v="TOURIST BOARDS"/>
    <s v="Governance/Public Bodies"/>
    <x v="16"/>
    <s v="Promoted tourist destination with transparent and clean sea."/>
    <s v="No."/>
    <s v="Conflict with Visitors  nautical) and some Hospitality aand Toursim oeprators."/>
    <s v="High interest."/>
    <n v="2"/>
    <n v="2"/>
    <n v="2"/>
    <n v="3"/>
    <n v="9"/>
    <m/>
    <m/>
    <m/>
  </r>
  <r>
    <s v="PP5"/>
    <x v="0"/>
    <x v="8"/>
    <s v="PORTS AND OTHER SUBJECTS OF NAUTICAL TOURISM"/>
    <s v="Business"/>
    <x v="7"/>
    <s v="Enjoyment in marine environment rich in biodiversity"/>
    <s v="Impact if leackage of tanks and waste disposal."/>
    <s v="Conflict with Public Authority units, Sea and Karst."/>
    <s v="High interest."/>
    <n v="3"/>
    <n v="4"/>
    <n v="2"/>
    <n v="3"/>
    <n v="12"/>
    <m/>
    <m/>
    <m/>
  </r>
  <r>
    <s v="PP5"/>
    <x v="0"/>
    <x v="8"/>
    <s v="PORTS AND OTHER SUBJECTS OF NAUTICAL TOURISM"/>
    <s v="Business"/>
    <x v="8"/>
    <s v="Enjoyment in marine environment rich in biodiversity"/>
    <s v="Impact if leackage of tanks and waste disposal."/>
    <s v="Conflict with Public Authority units, Sea and Karst."/>
    <s v="High interest."/>
    <n v="3"/>
    <n v="4"/>
    <n v="2"/>
    <n v="3"/>
    <n v="12"/>
    <m/>
    <m/>
    <m/>
  </r>
  <r>
    <s v="PP5"/>
    <x v="0"/>
    <x v="8"/>
    <s v="ACADEMIC AND SCIENTIFIC COMMUNITY"/>
    <s v="Academic/technical bodies"/>
    <x v="10"/>
    <s v="Available and highly valuable area for studying regulation of physical, chemical and biological conditions. "/>
    <s v="No."/>
    <s v="No."/>
    <s v="Low interest."/>
    <n v="1"/>
    <n v="2"/>
    <n v="1"/>
    <n v="1"/>
    <n v="5"/>
    <m/>
    <m/>
    <m/>
  </r>
  <r>
    <s v="PP5"/>
    <x v="0"/>
    <x v="9"/>
    <s v="VISITORS"/>
    <s v="Citizens/Civil society/Organizations"/>
    <x v="0"/>
    <s v="Predictable weather during vacations. "/>
    <s v="Impacting in case of anchoring in Posidonia meadows (nautical), burning fossil fuel, waste disposing."/>
    <s v="No."/>
    <s v="Low interest."/>
    <n v="1"/>
    <n v="6"/>
    <n v="1"/>
    <n v="1"/>
    <n v="9"/>
    <m/>
    <m/>
    <m/>
  </r>
  <r>
    <s v="PP5"/>
    <x v="0"/>
    <x v="9"/>
    <s v="LOCAL COMMUNITY_x000a_"/>
    <s v="Citizens/Civil society/Organizations"/>
    <x v="1"/>
    <s v="Climate regulation resulting in avoiding damage costs."/>
    <s v="No."/>
    <s v="No."/>
    <s v="Medium interest."/>
    <n v="3"/>
    <n v="2"/>
    <n v="1"/>
    <n v="2"/>
    <n v="8"/>
    <m/>
    <m/>
    <m/>
  </r>
  <r>
    <s v="PP5"/>
    <x v="0"/>
    <x v="9"/>
    <s v="HOSPITALITY AND TOURISM OPERATORS"/>
    <s v="Business"/>
    <x v="2"/>
    <s v="Increased destination attractiveness as a summer destination."/>
    <s v="Impact by heating, cooling, waste etc."/>
    <s v="No."/>
    <s v="Medium interest."/>
    <n v="3"/>
    <n v="4"/>
    <n v="1"/>
    <n v="2"/>
    <n v="10"/>
    <m/>
    <m/>
    <m/>
  </r>
  <r>
    <s v="PP5"/>
    <x v="0"/>
    <x v="9"/>
    <s v="HOSPITALITY AND TOURISM OPERATORS"/>
    <s v="Business"/>
    <x v="13"/>
    <s v="Increased destination attractiveness as a summer destination."/>
    <s v="Impacting by burning fossil fuel, waste disposing."/>
    <s v="No."/>
    <s v="Low interest."/>
    <n v="2"/>
    <n v="4"/>
    <n v="1"/>
    <n v="1"/>
    <n v="8"/>
    <m/>
    <m/>
    <m/>
  </r>
  <r>
    <s v="PP5"/>
    <x v="0"/>
    <x v="9"/>
    <s v="PORTS AND OTHER SUBJECTS OF NAUTICAL TOURISM"/>
    <s v="Business"/>
    <x v="7"/>
    <s v="Increased destination attractiveness as a summer destination."/>
    <s v="Impact by heating, cooling, waste etc."/>
    <s v="No."/>
    <s v="Medium interest."/>
    <n v="3"/>
    <n v="4"/>
    <n v="1"/>
    <n v="2"/>
    <n v="10"/>
    <m/>
    <m/>
    <m/>
  </r>
  <r>
    <s v="PP5"/>
    <x v="0"/>
    <x v="9"/>
    <s v="PORTS AND OTHER SUBJECTS OF NAUTICAL TOURISM"/>
    <s v="Business"/>
    <x v="8"/>
    <s v="Increased destination attractiveness as a summer destination."/>
    <s v="Impact by heating, cooling, waste etc."/>
    <s v="No."/>
    <s v="Medium interest."/>
    <n v="3"/>
    <n v="4"/>
    <n v="1"/>
    <n v="2"/>
    <n v="10"/>
    <m/>
    <m/>
    <m/>
  </r>
  <r>
    <s v="PP5"/>
    <x v="0"/>
    <x v="9"/>
    <s v="ACADEMIC AND SCIENTIFIC COMMUNITY"/>
    <s v="Academic/technical bodies"/>
    <x v="10"/>
    <s v="Available and valuable area for studying regulation of physical, chemical and biological conditions. "/>
    <s v="No."/>
    <s v="No."/>
    <s v="Low interest."/>
    <n v="1"/>
    <n v="2"/>
    <n v="1"/>
    <n v="1"/>
    <n v="5"/>
    <m/>
    <m/>
    <m/>
  </r>
  <r>
    <s v="PP5"/>
    <x v="0"/>
    <x v="10"/>
    <s v="VISITORS"/>
    <s v="Citizens/Civil society/Organizations"/>
    <x v="0"/>
    <s v="Active vacations."/>
    <s v="Impact if overcrowded, nautical visitors impacting by anchoring to posidonia."/>
    <s v="Conflict with Public Authority units, Sea and Karst."/>
    <s v="High interest."/>
    <n v="2"/>
    <n v="6"/>
    <n v="2"/>
    <n v="3"/>
    <n v="13"/>
    <m/>
    <m/>
    <m/>
  </r>
  <r>
    <s v="PP5"/>
    <x v="0"/>
    <x v="10"/>
    <s v="LOCAL COMMUNITY_x000a_"/>
    <s v="Citizens/Civil society/Organizations"/>
    <x v="1"/>
    <s v="Better and healthier life conditions."/>
    <s v="No."/>
    <s v="Conflict with Visitors and Hospitality and tourism operators."/>
    <s v="High interest."/>
    <n v="3"/>
    <n v="2"/>
    <n v="2"/>
    <n v="3"/>
    <n v="10"/>
    <m/>
    <m/>
    <m/>
  </r>
  <r>
    <s v="PP5"/>
    <x v="0"/>
    <x v="10"/>
    <s v="HOSPITALITY AND TOURISM OPERATORS"/>
    <s v="Business"/>
    <x v="2"/>
    <s v="Increased income from active tourists."/>
    <s v="Impact when environmentally unfriendly tourism offer. "/>
    <s v="Conflict with Public Authority units, Sea and Karst, Local community."/>
    <s v="High interest."/>
    <n v="3"/>
    <n v="4"/>
    <n v="2"/>
    <n v="3"/>
    <n v="12"/>
    <m/>
    <m/>
    <m/>
  </r>
  <r>
    <s v="PP5"/>
    <x v="0"/>
    <x v="10"/>
    <s v="HOSPITALITY AND TOURISM OPERATORS"/>
    <s v="Business"/>
    <x v="11"/>
    <s v="Increased income from active tourists."/>
    <s v="No. Very environmentally friendly tourism offer. "/>
    <s v="No."/>
    <s v="High interest."/>
    <n v="2"/>
    <n v="2"/>
    <n v="1"/>
    <n v="3"/>
    <n v="8"/>
    <m/>
    <m/>
    <m/>
  </r>
  <r>
    <s v="PP5"/>
    <x v="0"/>
    <x v="10"/>
    <s v="HOSPITALITY AND TOURISM OPERATORS"/>
    <s v="Business"/>
    <x v="12"/>
    <s v="Increased income from active tourists."/>
    <s v="No. Very environmentally friendly tourism offer. "/>
    <s v="No."/>
    <s v="High interest."/>
    <n v="3"/>
    <n v="2"/>
    <n v="1"/>
    <n v="3"/>
    <n v="9"/>
    <m/>
    <m/>
    <m/>
  </r>
  <r>
    <s v="PP5"/>
    <x v="0"/>
    <x v="10"/>
    <s v="HOSPITALITY AND TOURISM OPERATORS"/>
    <s v="Business"/>
    <x v="13"/>
    <s v="Increased income from active tourists."/>
    <s v="Impact when environmentally unfriendly tourism offer. "/>
    <s v="Conflict with Public Authority units, Sea and Karst, Local community."/>
    <s v="High interest."/>
    <n v="2"/>
    <n v="4"/>
    <n v="2"/>
    <n v="3"/>
    <n v="11"/>
    <m/>
    <m/>
    <m/>
  </r>
  <r>
    <s v="PP5"/>
    <x v="0"/>
    <x v="10"/>
    <s v="FISHERMANS"/>
    <s v="Business"/>
    <x v="3"/>
    <s v="Diversification of the business, involvement in fishing tourism."/>
    <s v="No."/>
    <s v="No."/>
    <s v="High interest."/>
    <n v="2"/>
    <n v="2"/>
    <n v="1"/>
    <n v="3"/>
    <n v="8"/>
    <m/>
    <m/>
    <m/>
  </r>
  <r>
    <s v="PP5"/>
    <x v="0"/>
    <x v="10"/>
    <s v="PUBLIC AUTHORITY UNITS"/>
    <s v="Governance/Public Bodies"/>
    <x v="17"/>
    <s v="Satisfied Visitors.  Income increase from concessions."/>
    <s v="No."/>
    <s v="Conflict with Hospitality and tourism operators."/>
    <s v="High interest."/>
    <n v="2"/>
    <n v="2"/>
    <n v="2"/>
    <n v="3"/>
    <n v="9"/>
    <m/>
    <m/>
    <m/>
  </r>
  <r>
    <s v="PP5"/>
    <x v="0"/>
    <x v="10"/>
    <s v="PUBLIC AUTHORITY UNITS"/>
    <s v="Business"/>
    <x v="19"/>
    <s v="Setting-up of managment system for nautical tourism."/>
    <s v="No."/>
    <s v="Conflict with Visitors, Hospitality and Tourism operators."/>
    <s v="High interest."/>
    <n v="3"/>
    <n v="2"/>
    <n v="2"/>
    <n v="3"/>
    <n v="10"/>
    <m/>
    <m/>
    <m/>
  </r>
  <r>
    <s v="PP5"/>
    <x v="0"/>
    <x v="10"/>
    <s v="SEA AND KARST "/>
    <s v="Governance/Public Bodies"/>
    <x v="5"/>
    <s v="Nature-based recreation in protected area.  Income increase from concessions."/>
    <s v="No."/>
    <s v="Conflict with Visitors and Hospitality and tourism operators."/>
    <s v="High interest."/>
    <n v="3"/>
    <n v="2"/>
    <n v="2"/>
    <n v="3"/>
    <n v="10"/>
    <m/>
    <m/>
    <m/>
  </r>
  <r>
    <s v="PP5"/>
    <x v="0"/>
    <x v="10"/>
    <s v="NGOS AND ASSOCIATIONS"/>
    <s v="Citizens/Civil society/Organizations"/>
    <x v="6"/>
    <s v="Nature-based recreation in protected area.  Income increase from concessions."/>
    <s v="No."/>
    <s v="Conflict with Visitors and Hospitality and tourism operators."/>
    <s v="High interest."/>
    <n v="2"/>
    <n v="2"/>
    <n v="2"/>
    <n v="3"/>
    <n v="9"/>
    <m/>
    <m/>
    <m/>
  </r>
  <r>
    <s v="PP5"/>
    <x v="0"/>
    <x v="10"/>
    <s v="TOURIST BOARDS"/>
    <s v="Governance/Public Bodies"/>
    <x v="16"/>
    <s v="Promoted active tourism destination."/>
    <s v="No."/>
    <s v="Conflict with Hospitality and tourism operators."/>
    <s v="High interest."/>
    <n v="2"/>
    <n v="2"/>
    <n v="2"/>
    <n v="3"/>
    <n v="9"/>
    <m/>
    <m/>
    <m/>
  </r>
  <r>
    <s v="PP5"/>
    <x v="0"/>
    <x v="10"/>
    <s v="NGOS AND ASSOCIATIONS"/>
    <s v="Citizens/Civil society/Organizations"/>
    <x v="9"/>
    <s v="Developing of fishing tourism."/>
    <s v="No."/>
    <s v="No."/>
    <s v="High interest."/>
    <n v="2"/>
    <n v="2"/>
    <n v="1"/>
    <n v="3"/>
    <n v="8"/>
    <m/>
    <m/>
    <m/>
  </r>
  <r>
    <s v="PP5"/>
    <x v="0"/>
    <x v="10"/>
    <s v="PORTS AND OTHER SUBJECTS OF NAUTICAL TOURISM"/>
    <s v="Business"/>
    <x v="7"/>
    <s v="Nautical destination with diversified offer."/>
    <s v="Impact when allowing waste trowing in marina."/>
    <s v="Conflict with Public Authority units, Sea and Karst, Local community."/>
    <s v="High interest."/>
    <n v="3"/>
    <n v="4"/>
    <n v="2"/>
    <n v="3"/>
    <n v="12"/>
    <m/>
    <m/>
    <m/>
  </r>
  <r>
    <s v="PP5"/>
    <x v="0"/>
    <x v="10"/>
    <s v="PORTS AND OTHER SUBJECTS OF NAUTICAL TOURISM"/>
    <s v="Business"/>
    <x v="8"/>
    <s v="Nautical destination with diversified offer."/>
    <s v="Impact when allowing anchoring in Posidonia meadows."/>
    <s v="Conflict with Public Authority units, Sea and Karst, Local community."/>
    <s v="High interest."/>
    <n v="3"/>
    <n v="6"/>
    <n v="2"/>
    <n v="3"/>
    <n v="14"/>
    <m/>
    <m/>
    <m/>
  </r>
  <r>
    <s v="PP5"/>
    <x v="0"/>
    <x v="10"/>
    <s v="SCHOOL INSTITUTIONS"/>
    <s v="Academic/technical bodies"/>
    <x v="20"/>
    <s v="Possibilities to practice recreation with children. "/>
    <s v="No."/>
    <s v="No."/>
    <s v="High interest."/>
    <n v="2"/>
    <n v="2"/>
    <n v="1"/>
    <n v="3"/>
    <n v="8"/>
    <m/>
    <m/>
    <m/>
  </r>
  <r>
    <s v="PP5"/>
    <x v="0"/>
    <x v="11"/>
    <s v="VISITORS"/>
    <s v="Citizens/Civil society/Organizations"/>
    <x v="0"/>
    <s v="Passive vacation and quality leissure time."/>
    <s v="Impact if overcrowded."/>
    <s v="Conflict with Public Authority units, Sea and Karst, Local community."/>
    <s v="Medium interest."/>
    <n v="2"/>
    <n v="4"/>
    <n v="2"/>
    <n v="2"/>
    <n v="10"/>
    <m/>
    <m/>
    <m/>
  </r>
  <r>
    <s v="PP5"/>
    <x v="0"/>
    <x v="11"/>
    <s v="LOCAL COMMUNITY_x000a_"/>
    <s v="Citizens/Civil society/Organizations"/>
    <x v="1"/>
    <s v="Better and healthier life conditions."/>
    <s v="No."/>
    <s v="Conflict with Visitors and Hospitality and tourism operators."/>
    <s v="High interest."/>
    <n v="3"/>
    <n v="2"/>
    <n v="2"/>
    <n v="3"/>
    <n v="10"/>
    <m/>
    <m/>
    <m/>
  </r>
  <r>
    <s v="PP5"/>
    <x v="0"/>
    <x v="11"/>
    <s v="HOSPITALITY AND TOURISM OPERATORS"/>
    <s v="Business"/>
    <x v="2"/>
    <s v="Increased income from passive  tourists."/>
    <s v="Impact when environmentally unfriendly usage of beaches. "/>
    <s v="Conflict with Public Authority units, Sea and Karst, Local community."/>
    <s v="Medium interest."/>
    <n v="3"/>
    <n v="4"/>
    <n v="2"/>
    <n v="2"/>
    <n v="11"/>
    <m/>
    <m/>
    <m/>
  </r>
  <r>
    <s v="PP5"/>
    <x v="0"/>
    <x v="11"/>
    <s v="HOSPITALITY AND TOURISM OPERATORS"/>
    <s v="Business"/>
    <x v="12"/>
    <s v="Use beaches for stopings with kayaks."/>
    <s v="No. Very environmentally friendly tourism offer. "/>
    <s v="Conflict with other Hospitality and tourism operators."/>
    <s v="Medium interest."/>
    <n v="3"/>
    <n v="2"/>
    <n v="2"/>
    <n v="2"/>
    <n v="9"/>
    <m/>
    <m/>
    <m/>
  </r>
  <r>
    <s v="PP5"/>
    <x v="0"/>
    <x v="11"/>
    <s v="HOSPITALITY AND TOURISM OPERATORS"/>
    <s v="Business"/>
    <x v="13"/>
    <s v="Increased income from passive  tourists."/>
    <s v="Impact when environmentally unfriendly usage of beaches. "/>
    <s v="Conflict with Public Authority units, Sea and Karst, Local community."/>
    <s v="Low interest."/>
    <n v="2"/>
    <n v="4"/>
    <n v="2"/>
    <n v="1"/>
    <n v="9"/>
    <m/>
    <m/>
    <m/>
  </r>
  <r>
    <s v="PP5"/>
    <x v="0"/>
    <x v="11"/>
    <s v="PUBLIC AUTHORITY UNITS"/>
    <s v="Governance/Public Bodies"/>
    <x v="17"/>
    <s v="Satisfied Visitors.  Income increase from concessions."/>
    <s v="No."/>
    <s v="Conflict with Hospitality and tourism operators."/>
    <s v="Medium interest."/>
    <n v="2"/>
    <n v="2"/>
    <n v="2"/>
    <n v="2"/>
    <n v="8"/>
    <m/>
    <m/>
    <m/>
  </r>
  <r>
    <s v="PP5"/>
    <x v="0"/>
    <x v="11"/>
    <s v="SEA AND KARST "/>
    <s v="Governance/Public Bodies"/>
    <x v="5"/>
    <s v="Passive tourism in protected area. Income increase from concessions."/>
    <s v="No."/>
    <s v="Conflict with Visitors and Hospitality and tourism operators."/>
    <s v="Medium interest."/>
    <n v="3"/>
    <n v="2"/>
    <n v="2"/>
    <n v="2"/>
    <n v="9"/>
    <m/>
    <m/>
    <m/>
  </r>
  <r>
    <s v="PP5"/>
    <x v="0"/>
    <x v="11"/>
    <s v="NGOS AND ASSOCIATIONS"/>
    <s v="Citizens/Civil society/Organizations"/>
    <x v="6"/>
    <s v="Passive tourism in protected area."/>
    <s v="No."/>
    <s v="Conflict with Visitors and Hospitality and tourism operators."/>
    <s v="High interest."/>
    <n v="2"/>
    <n v="2"/>
    <n v="2"/>
    <n v="3"/>
    <n v="9"/>
    <m/>
    <m/>
    <m/>
  </r>
  <r>
    <s v="PP5"/>
    <x v="0"/>
    <x v="11"/>
    <s v="TOURIST BOARDS"/>
    <s v="Governance/Public Bodies"/>
    <x v="16"/>
    <s v="Promoted picturesque and unspoiled tourist destination."/>
    <s v="No."/>
    <s v="Conflict with Hospitality and tourism operators."/>
    <s v="High interest."/>
    <n v="2"/>
    <n v="2"/>
    <n v="2"/>
    <n v="3"/>
    <n v="9"/>
    <m/>
    <m/>
    <m/>
  </r>
  <r>
    <s v="PP5"/>
    <x v="0"/>
    <x v="11"/>
    <s v="PORTS AND OTHER SUBJECTS OF NAUTICAL TOURISM"/>
    <s v="Business"/>
    <x v="7"/>
    <s v="Nautical destination with diversified offer."/>
    <s v="Impact when allowing waste trowing in marina."/>
    <s v="Conflict with Public Authority units, Sea and Karst, Local community."/>
    <s v="Medium interest."/>
    <n v="3"/>
    <n v="4"/>
    <n v="2"/>
    <n v="2"/>
    <n v="11"/>
    <m/>
    <m/>
    <m/>
  </r>
  <r>
    <s v="PP5"/>
    <x v="0"/>
    <x v="11"/>
    <s v="PORTS AND OTHER SUBJECTS OF NAUTICAL TOURISM"/>
    <s v="Business"/>
    <x v="8"/>
    <s v="Nautical destination with diversified offer."/>
    <s v="Impact when environmentally unfriendly usage of beaches. "/>
    <s v="Conflict with Public Authority units, Sea and Karst, Local community."/>
    <s v="Medium interest."/>
    <n v="3"/>
    <n v="4"/>
    <n v="2"/>
    <n v="2"/>
    <n v="11"/>
    <m/>
    <m/>
    <m/>
  </r>
  <r>
    <s v="PP5"/>
    <x v="0"/>
    <x v="12"/>
    <s v="VISITORS"/>
    <s v="Citizens/Civil society/Organizations"/>
    <x v="0"/>
    <s v="Raised knowledge about environment and nature protection allowing more vivid stay in the destination."/>
    <s v="Impact if overcrowded, nautical visitors impacting by anchoring in Posidonia."/>
    <s v="Conflict with Public Authority units, Sea and Karst, Local community."/>
    <s v="Medium interest."/>
    <n v="3"/>
    <n v="6"/>
    <n v="2"/>
    <n v="2"/>
    <n v="13"/>
    <m/>
    <m/>
    <m/>
  </r>
  <r>
    <s v="PP5"/>
    <x v="0"/>
    <x v="12"/>
    <s v="LOCAL COMMUNITY_x000a_"/>
    <s v="Citizens/Civil society/Organizations"/>
    <x v="1"/>
    <s v="Participation in studying of localities."/>
    <s v="No."/>
    <s v="Conflict with Visitors and Hospitality and tourism operators."/>
    <s v="High interest."/>
    <n v="3"/>
    <n v="2"/>
    <n v="2"/>
    <n v="3"/>
    <n v="10"/>
    <m/>
    <m/>
    <m/>
  </r>
  <r>
    <s v="PP5"/>
    <x v="0"/>
    <x v="12"/>
    <s v="HOSPITALITY AND TOURISM OPERATORS"/>
    <s v="Business"/>
    <x v="2"/>
    <s v="Raised knowledge about environment and nature protection improving tourism offer."/>
    <s v="Impact when environmentally unfriendly tourism offer. "/>
    <s v="Conflict with Public Authority units, Sea and Karst, Local community."/>
    <s v="Low interest."/>
    <n v="3"/>
    <n v="4"/>
    <n v="2"/>
    <n v="1"/>
    <n v="10"/>
    <m/>
    <m/>
    <m/>
  </r>
  <r>
    <s v="PP5"/>
    <x v="0"/>
    <x v="12"/>
    <s v="HOSPITALITY AND TOURISM OPERATORS"/>
    <s v="Business"/>
    <x v="11"/>
    <s v="Raised knowledge about environment and nature protection improving tourism offer."/>
    <s v="No. Very environmentally friendly tourism offer. "/>
    <s v="Conflict with other Hospitality and tourism operators."/>
    <s v="High interest."/>
    <n v="3"/>
    <n v="2"/>
    <n v="2"/>
    <n v="3"/>
    <n v="10"/>
    <m/>
    <m/>
    <m/>
  </r>
  <r>
    <s v="PP5"/>
    <x v="0"/>
    <x v="12"/>
    <s v="HOSPITALITY AND TOURISM OPERATORS"/>
    <s v="Business"/>
    <x v="12"/>
    <s v="Raised knowledge about environment and nature protection improving tourism offer."/>
    <s v="No. Very environmentally friendly tourism offer. "/>
    <s v="Conflict with other Hospitality and tourism operators."/>
    <s v="Medium interest."/>
    <n v="3"/>
    <n v="2"/>
    <n v="2"/>
    <n v="2"/>
    <n v="9"/>
    <m/>
    <m/>
    <m/>
  </r>
  <r>
    <s v="PP5"/>
    <x v="0"/>
    <x v="12"/>
    <s v="HOSPITALITY AND TOURISM OPERATORS"/>
    <s v="Business"/>
    <x v="13"/>
    <s v="Raised knowledge about environment and nature protection improving tourism offer."/>
    <s v="Impact when environmentally unfriendly tourism offer. "/>
    <s v="Conflict with Public Authority units, Sea and Karst, Local community."/>
    <s v="Low interest."/>
    <n v="2"/>
    <n v="4"/>
    <n v="2"/>
    <n v="1"/>
    <n v="9"/>
    <m/>
    <m/>
    <m/>
  </r>
  <r>
    <s v="PP5"/>
    <x v="0"/>
    <x v="12"/>
    <s v="FISHERMANS"/>
    <s v="Business"/>
    <x v="3"/>
    <s v="Participation in studying of localities. Preservation of fishing areas increasing fish stock."/>
    <s v="Impact if not respecting fishing rules."/>
    <s v="Conflict with Public Authority units, Sea and Karst."/>
    <s v="Medium interest."/>
    <n v="2"/>
    <n v="4"/>
    <n v="2"/>
    <n v="2"/>
    <n v="10"/>
    <m/>
    <m/>
    <m/>
  </r>
  <r>
    <s v="PP5"/>
    <x v="0"/>
    <x v="12"/>
    <s v="SEA AND KARST "/>
    <s v="Governance/Public Bodies"/>
    <x v="5"/>
    <s v="Participation in studying of localities. Getting support documents for proclaiming stricter protection over sea area."/>
    <s v="No."/>
    <s v="Conflict with Visitors and Hospitality and tourism operators, Fishermans."/>
    <s v="High interest."/>
    <n v="3"/>
    <n v="2"/>
    <n v="2"/>
    <n v="3"/>
    <n v="10"/>
    <m/>
    <m/>
    <m/>
  </r>
  <r>
    <s v="PP5"/>
    <x v="0"/>
    <x v="12"/>
    <s v="NGOS AND ASSOCIATIONS"/>
    <s v="Citizens/Civil society/Organizations"/>
    <x v="6"/>
    <s v="Participation in studying of localities. "/>
    <s v="No."/>
    <s v="Conflict with Visitors and Hospitality and tourism operators, Fishermans."/>
    <s v="High interest."/>
    <n v="2"/>
    <n v="2"/>
    <n v="2"/>
    <n v="3"/>
    <n v="9"/>
    <m/>
    <m/>
    <m/>
  </r>
  <r>
    <s v="PP5"/>
    <x v="0"/>
    <x v="12"/>
    <s v="NGOS AND ASSOCIATIONS"/>
    <s v="Citizens/Civil society/Organizations"/>
    <x v="9"/>
    <s v="Participation in studying of localities. "/>
    <s v="No."/>
    <s v="No."/>
    <s v="High interest."/>
    <n v="2"/>
    <n v="2"/>
    <n v="1"/>
    <n v="3"/>
    <n v="8"/>
    <m/>
    <m/>
    <m/>
  </r>
  <r>
    <s v="PP5"/>
    <x v="0"/>
    <x v="12"/>
    <s v="TOURIST BOARDS"/>
    <s v="Governance/Public Bodies"/>
    <x v="16"/>
    <s v="Promoted picturesque and unspoiled tourist destination rich in biodiversity."/>
    <s v="No."/>
    <s v="Conflict with some Hospitality and tourism operators."/>
    <s v="Medium interest."/>
    <n v="3"/>
    <n v="2"/>
    <n v="2"/>
    <n v="2"/>
    <n v="9"/>
    <m/>
    <m/>
    <m/>
  </r>
  <r>
    <s v="PP5"/>
    <x v="0"/>
    <x v="12"/>
    <s v="PORTS AND OTHER SUBJECTS OF NAUTICAL TOURISM"/>
    <s v="Business"/>
    <x v="7"/>
    <s v="Raised knowledge about environment and nature protection improving tourism offer."/>
    <s v="Impact when environmentally unfriendly tourism offer. "/>
    <s v="Conflict with Public Authority units, Sea and Karst."/>
    <s v="Low interest."/>
    <n v="3"/>
    <n v="4"/>
    <n v="2"/>
    <n v="1"/>
    <n v="10"/>
    <m/>
    <m/>
    <m/>
  </r>
  <r>
    <s v="PP5"/>
    <x v="0"/>
    <x v="12"/>
    <s v="PORTS AND OTHER SUBJECTS OF NAUTICAL TOURISM"/>
    <s v="Business"/>
    <x v="8"/>
    <s v="Raised knowledge about environment and nature protection improving tourism offer."/>
    <s v="Impact when environmentally unfriendly tourism offer. "/>
    <s v="Conflict with Public Authority units, Sea and Karst."/>
    <s v="Medium interest."/>
    <n v="3"/>
    <n v="4"/>
    <n v="2"/>
    <n v="2"/>
    <n v="11"/>
    <m/>
    <m/>
    <m/>
  </r>
  <r>
    <s v="PP5"/>
    <x v="0"/>
    <x v="12"/>
    <s v="SCHOOL INSTITUTIONS"/>
    <s v="Academic/technical bodies"/>
    <x v="20"/>
    <s v="Participation in studying of localities. "/>
    <s v="No."/>
    <s v="No."/>
    <s v="High interest."/>
    <n v="3"/>
    <n v="2"/>
    <n v="1"/>
    <n v="3"/>
    <n v="9"/>
    <m/>
    <m/>
    <m/>
  </r>
  <r>
    <s v="PP5"/>
    <x v="0"/>
    <x v="12"/>
    <s v="ACADEMIC AND SCIENTIFIC COMMUNITY"/>
    <s v="Academic/technical bodies"/>
    <x v="10"/>
    <s v="Participation in studying of localities and researching nature."/>
    <s v="No."/>
    <s v="No."/>
    <s v="High interest."/>
    <n v="3"/>
    <n v="2"/>
    <n v="1"/>
    <n v="3"/>
    <n v="9"/>
    <m/>
    <m/>
    <m/>
  </r>
  <r>
    <s v="PP5"/>
    <x v="0"/>
    <x v="13"/>
    <s v="LOCAL COMMUNITY_x000a_"/>
    <s v="Citizens/Civil society/Organizations"/>
    <x v="1"/>
    <s v="Improved skills and knowledge about nature."/>
    <s v="No."/>
    <s v="Conflict with Visitors and Hospitality and tourism operators."/>
    <s v="High interest."/>
    <n v="3"/>
    <n v="2"/>
    <n v="2"/>
    <n v="3"/>
    <n v="10"/>
    <m/>
    <m/>
    <m/>
  </r>
  <r>
    <s v="PP5"/>
    <x v="0"/>
    <x v="13"/>
    <s v="HOSPITALITY AND TOURISM OPERATORS"/>
    <s v="Business"/>
    <x v="2"/>
    <s v="Improved skills and knowledge about nature improving tourism offer."/>
    <s v="Impact when environmentally unfriendly tourism offer. "/>
    <s v="Conflict with Public Authority units, Sea and Karst, Local community."/>
    <s v="Medium interest."/>
    <n v="3"/>
    <n v="4"/>
    <n v="2"/>
    <n v="2"/>
    <n v="11"/>
    <m/>
    <m/>
    <m/>
  </r>
  <r>
    <s v="PP5"/>
    <x v="0"/>
    <x v="13"/>
    <s v="HOSPITALITY AND TOURISM OPERATORS"/>
    <s v="Business"/>
    <x v="11"/>
    <s v="Improved skills and knowledge about nature improving tourism offer."/>
    <s v="No. Very environmentally friendly tourism offer. "/>
    <s v="Conflict with other Hospitality and tourism operators."/>
    <s v="High interest."/>
    <n v="3"/>
    <n v="2"/>
    <n v="2"/>
    <n v="3"/>
    <n v="10"/>
    <m/>
    <m/>
    <m/>
  </r>
  <r>
    <s v="PP5"/>
    <x v="0"/>
    <x v="13"/>
    <s v="HOSPITALITY AND TOURISM OPERATORS"/>
    <s v="Business"/>
    <x v="12"/>
    <s v="Improved skills and knowledge about nature improving tourism offer."/>
    <s v="No. Very environmentally friendly tourism offer. "/>
    <s v="Conflict with other Hospitality and tourism operators."/>
    <s v="High interest."/>
    <n v="3"/>
    <n v="2"/>
    <n v="2"/>
    <n v="3"/>
    <n v="10"/>
    <m/>
    <m/>
    <m/>
  </r>
  <r>
    <s v="PP5"/>
    <x v="0"/>
    <x v="13"/>
    <s v="HOSPITALITY AND TOURISM OPERATORS"/>
    <s v="Business"/>
    <x v="13"/>
    <s v="Improved skills and knowledge about nature improving tourism offer."/>
    <s v="Impact when environmentally unfriendly tourism offer. "/>
    <s v="Conflict with Public Authority units, Sea and Karst, Local community."/>
    <s v="Low interest."/>
    <n v="2"/>
    <n v="4"/>
    <n v="2"/>
    <n v="1"/>
    <n v="9"/>
    <m/>
    <m/>
    <m/>
  </r>
  <r>
    <s v="PP5"/>
    <x v="0"/>
    <x v="13"/>
    <s v="FISHERMANS"/>
    <s v="Business"/>
    <x v="3"/>
    <s v="Improved skills and knowledge about nature increases fish stock."/>
    <s v="Impact if not respecting fishing rules."/>
    <s v="Conflict with Public Authority units, Sea and Karst."/>
    <s v="Low interest."/>
    <n v="2"/>
    <n v="4"/>
    <n v="2"/>
    <n v="1"/>
    <n v="9"/>
    <m/>
    <m/>
    <m/>
  </r>
  <r>
    <s v="PP5"/>
    <x v="0"/>
    <x v="13"/>
    <s v="SEA AND KARST "/>
    <s v="Governance/Public Bodies"/>
    <x v="5"/>
    <s v="Raising knowledge of all stakeholders on nature protection."/>
    <s v="No."/>
    <s v="Conflict with Visitors and Hospitality and tourism operators."/>
    <s v="High interest."/>
    <n v="3"/>
    <n v="2"/>
    <n v="2"/>
    <n v="3"/>
    <n v="10"/>
    <m/>
    <m/>
    <m/>
  </r>
  <r>
    <s v="PP5"/>
    <x v="0"/>
    <x v="13"/>
    <s v="NGOS AND ASSOCIATIONS"/>
    <s v="Citizens/Civil society/Organizations"/>
    <x v="6"/>
    <s v="Raising knowledge of all stakeholders on nature protection."/>
    <s v="No."/>
    <s v="Conflict with Visitors and Hospitality and tourism operators."/>
    <s v="High interest."/>
    <n v="2"/>
    <n v="2"/>
    <n v="2"/>
    <n v="3"/>
    <n v="9"/>
    <m/>
    <m/>
    <m/>
  </r>
  <r>
    <s v="PP5"/>
    <x v="0"/>
    <x v="13"/>
    <s v="NGOS AND ASSOCIATIONS"/>
    <s v="Citizens/Civil society/Organizations"/>
    <x v="9"/>
    <s v="Improved skills and knowledge about nature increases fish stock."/>
    <s v="No."/>
    <s v="No."/>
    <s v="High interest."/>
    <n v="2"/>
    <n v="2"/>
    <n v="1"/>
    <n v="3"/>
    <n v="8"/>
    <m/>
    <m/>
    <m/>
  </r>
  <r>
    <s v="PP5"/>
    <x v="0"/>
    <x v="13"/>
    <s v="TOURIST BOARDS"/>
    <s v="Governance/Public Bodies"/>
    <x v="16"/>
    <s v="Improved skills and knowledge about nature in tourism destination."/>
    <s v="No."/>
    <s v="Conflict with some Hospitality and tourism operators."/>
    <s v="High interest."/>
    <n v="2"/>
    <n v="2"/>
    <n v="2"/>
    <n v="3"/>
    <n v="9"/>
    <m/>
    <m/>
    <m/>
  </r>
  <r>
    <s v="PP5"/>
    <x v="0"/>
    <x v="13"/>
    <s v="PUBLIC UTILITIES"/>
    <s v="Business"/>
    <x v="15"/>
    <s v="Clean environment and raised knowledge on waste effects to marine environment."/>
    <s v="No."/>
    <s v="Conflict with Visitors and Hospitality and tourism operators."/>
    <s v="Medium interest."/>
    <n v="2"/>
    <n v="2"/>
    <n v="2"/>
    <n v="2"/>
    <n v="8"/>
    <m/>
    <m/>
    <m/>
  </r>
  <r>
    <s v="PP5"/>
    <x v="0"/>
    <x v="13"/>
    <s v="SCHOOL INSTITUTIONS"/>
    <s v="Academic/technical bodies"/>
    <x v="20"/>
    <s v="Improved skills and knowledge about nature. Nature based schools."/>
    <s v="No."/>
    <s v="No,"/>
    <s v="High interest."/>
    <n v="2"/>
    <n v="2"/>
    <n v="1"/>
    <n v="3"/>
    <n v="8"/>
    <m/>
    <m/>
    <m/>
  </r>
  <r>
    <s v="PP5"/>
    <x v="0"/>
    <x v="13"/>
    <s v="ACADEMIC AND SCIENTIFIC COMMUNITY"/>
    <s v="Academic/technical bodies"/>
    <x v="10"/>
    <s v="Participation in raising knowledge of all stakeholders on nature."/>
    <s v="No."/>
    <s v="No."/>
    <s v="Medium interest."/>
    <n v="2"/>
    <n v="2"/>
    <n v="1"/>
    <n v="2"/>
    <n v="7"/>
    <m/>
    <m/>
    <m/>
  </r>
  <r>
    <s v="PP5"/>
    <x v="0"/>
    <x v="14"/>
    <s v="VISITORS"/>
    <s v="Citizens/Civil society/Organizations"/>
    <x v="0"/>
    <s v="Raised knowledge about cultural heritage linked to environmental characteristics allowing more vivid stay in the destination"/>
    <s v="Impact in case of illegal fishing, pollution of Soline bay."/>
    <s v="Conflict with with Public Authority units, Sea and Karst."/>
    <s v="Low interest."/>
    <n v="2"/>
    <n v="4"/>
    <n v="2"/>
    <n v="1"/>
    <n v="9"/>
    <m/>
    <m/>
    <m/>
  </r>
  <r>
    <s v="PP5"/>
    <x v="0"/>
    <x v="14"/>
    <s v="LOCAL COMMUNITY_x000a_"/>
    <s v="Citizens/Civil society/Organizations"/>
    <x v="1"/>
    <s v="Local sense of pride and better standard of living."/>
    <s v="Impact in case of illegal fishing, pollution of Soline bay."/>
    <s v="Conflict with with Public Authority units, Sea and Karst."/>
    <s v="High interest."/>
    <n v="3"/>
    <n v="4"/>
    <n v="2"/>
    <n v="3"/>
    <n v="12"/>
    <m/>
    <m/>
    <m/>
  </r>
  <r>
    <s v="PP5"/>
    <x v="0"/>
    <x v="14"/>
    <s v="HOSPITALITY AND TOURISM OPERATORS"/>
    <s v="Business"/>
    <x v="2"/>
    <s v="Increased destination attractiveness  and number of visitors."/>
    <s v="Impact in case of purchasing illegally catched fish, polluting Soline bay."/>
    <s v="Conflict with with Public Authority units, Sea and Karst."/>
    <s v="Medium interest."/>
    <n v="3"/>
    <n v="4"/>
    <n v="2"/>
    <n v="2"/>
    <n v="11"/>
    <m/>
    <m/>
    <m/>
  </r>
  <r>
    <s v="PP5"/>
    <x v="0"/>
    <x v="14"/>
    <s v="HOSPITALITY AND TOURISM OPERATORS"/>
    <s v="Business"/>
    <x v="11"/>
    <s v="Increased destination attractiveness  and number of visitors."/>
    <s v="No."/>
    <s v="No."/>
    <s v="Medium interest."/>
    <n v="2"/>
    <n v="2"/>
    <n v="1"/>
    <n v="2"/>
    <n v="7"/>
    <m/>
    <m/>
    <m/>
  </r>
  <r>
    <s v="PP5"/>
    <x v="0"/>
    <x v="14"/>
    <s v="HOSPITALITY AND TOURISM OPERATORS"/>
    <s v="Business"/>
    <x v="12"/>
    <s v="Increased destination attractiveness  and number of visitors."/>
    <s v="No."/>
    <s v="No."/>
    <s v="Medium interest."/>
    <n v="3"/>
    <n v="2"/>
    <n v="1"/>
    <n v="2"/>
    <n v="8"/>
    <m/>
    <m/>
    <m/>
  </r>
  <r>
    <s v="PP5"/>
    <x v="0"/>
    <x v="14"/>
    <s v="HOSPITALITY AND TOURISM OPERATORS"/>
    <s v="Business"/>
    <x v="13"/>
    <s v="Increased destination attractiveness  and number of visitors."/>
    <s v="No."/>
    <s v="No."/>
    <s v="Low interest."/>
    <n v="2"/>
    <n v="2"/>
    <n v="1"/>
    <n v="1"/>
    <n v="6"/>
    <m/>
    <m/>
    <m/>
  </r>
  <r>
    <s v="PP5"/>
    <x v="0"/>
    <x v="14"/>
    <s v="FISHERMANS"/>
    <s v="Business"/>
    <x v="3"/>
    <s v="Diversification of the business, involvement in fishing tourism."/>
    <s v="Impact if not respecting fishing rules."/>
    <s v="Conflict with with Public Authority units, Sea and Karst."/>
    <s v="Medium interest."/>
    <n v="2"/>
    <n v="4"/>
    <n v="2"/>
    <n v="2"/>
    <n v="10"/>
    <m/>
    <m/>
    <m/>
  </r>
  <r>
    <s v="PP5"/>
    <x v="0"/>
    <x v="14"/>
    <s v="NGOS AND ASSOCIATIONS"/>
    <s v="Citizens/Civil society/Organizations"/>
    <x v="9"/>
    <s v="Diversification of the business, involvement in fishing tourism."/>
    <s v="No."/>
    <s v="No."/>
    <s v="High interest."/>
    <n v="2"/>
    <n v="2"/>
    <n v="1"/>
    <n v="3"/>
    <n v="8"/>
    <m/>
    <m/>
    <m/>
  </r>
  <r>
    <s v="PP5"/>
    <x v="0"/>
    <x v="14"/>
    <s v="PUBLIC AUTHORITY UNITS"/>
    <s v="Governance/Public Bodies"/>
    <x v="14"/>
    <s v="Existance of local identity, sense of proudness. "/>
    <s v="No."/>
    <s v="Conflict with some Hospitality and tourism operators."/>
    <s v="High interest."/>
    <n v="2"/>
    <n v="2"/>
    <n v="2"/>
    <n v="3"/>
    <n v="9"/>
    <m/>
    <m/>
    <m/>
  </r>
  <r>
    <s v="PP5"/>
    <x v="0"/>
    <x v="14"/>
    <s v="SEA AND KARST "/>
    <s v="Governance/Public Bodies"/>
    <x v="5"/>
    <s v="Preserved protected area cultural heritage."/>
    <s v="No."/>
    <s v="Conflict with some Hospitality and tourism operators."/>
    <s v="High interest."/>
    <n v="3"/>
    <n v="2"/>
    <n v="2"/>
    <n v="3"/>
    <n v="10"/>
    <m/>
    <m/>
    <m/>
  </r>
  <r>
    <s v="PP5"/>
    <x v="0"/>
    <x v="14"/>
    <s v="TOURIST BOARDS"/>
    <s v="Governance/Public Bodies"/>
    <x v="16"/>
    <s v="Promoted destination rich in cultural and nature heritage."/>
    <s v="No."/>
    <s v="Conflict with some Hospitality and tourism operators."/>
    <s v="High interest."/>
    <n v="2"/>
    <n v="2"/>
    <n v="2"/>
    <n v="3"/>
    <n v="9"/>
    <m/>
    <m/>
    <m/>
  </r>
  <r>
    <s v="PP5"/>
    <x v="0"/>
    <x v="14"/>
    <s v="CONSERVATION OFFICE AND CULTURAL INSTITUTIONS"/>
    <s v="Governance/Public Bodies"/>
    <x v="21"/>
    <s v="Preserved local cultural heritage."/>
    <s v="No."/>
    <s v="Conflict with some Hospitality and tourism operators."/>
    <s v="High interest."/>
    <n v="3"/>
    <n v="2"/>
    <n v="2"/>
    <n v="3"/>
    <n v="10"/>
    <m/>
    <m/>
    <m/>
  </r>
  <r>
    <s v="PP5"/>
    <x v="0"/>
    <x v="14"/>
    <s v="SCHOOL INSTITUTIONS"/>
    <s v="Academic/technical bodies"/>
    <x v="20"/>
    <s v="Gaining knowledge about local cultural heritage."/>
    <s v="No."/>
    <s v="No."/>
    <s v="High interest."/>
    <n v="2"/>
    <n v="2"/>
    <n v="1"/>
    <n v="3"/>
    <n v="8"/>
    <m/>
    <m/>
    <m/>
  </r>
  <r>
    <s v="PP5"/>
    <x v="0"/>
    <x v="14"/>
    <s v="ACADEMIC AND SCIENTIFIC COMMUNITY"/>
    <s v="Academic/technical bodies"/>
    <x v="22"/>
    <s v="Participation in local cultural heritage researches."/>
    <s v="No."/>
    <s v="No."/>
    <s v="High interest."/>
    <n v="3"/>
    <n v="2"/>
    <n v="1"/>
    <n v="3"/>
    <n v="9"/>
    <m/>
    <m/>
    <m/>
  </r>
  <r>
    <s v="PP5"/>
    <x v="0"/>
    <x v="15"/>
    <s v="VISITORS"/>
    <s v="Citizens/Civil society/Organizations"/>
    <x v="0"/>
    <s v="Vacation in an inspiring picturesque destination."/>
    <s v="In case of overcrowding."/>
    <s v="Conflict with with Public Authority units, Sea and Karst."/>
    <s v="Medium interest."/>
    <n v="3"/>
    <n v="4"/>
    <n v="2"/>
    <n v="2"/>
    <n v="11"/>
    <m/>
    <m/>
    <m/>
  </r>
  <r>
    <s v="PP5"/>
    <x v="0"/>
    <x v="15"/>
    <s v="LOCAL COMMUNITY_x000a_"/>
    <s v="Citizens/Civil society/Organizations"/>
    <x v="1"/>
    <s v="Pleasant life conditions."/>
    <s v="In case of shoreline devastation."/>
    <s v="Conflict with with Public Authority units, Sea and Karst."/>
    <s v="High interest."/>
    <n v="3"/>
    <n v="6"/>
    <n v="2"/>
    <n v="3"/>
    <n v="14"/>
    <m/>
    <m/>
    <m/>
  </r>
  <r>
    <s v="PP5"/>
    <x v="0"/>
    <x v="15"/>
    <s v="HOSPITALITY AND TOURISM OPERATORS"/>
    <s v="Business"/>
    <x v="2"/>
    <s v="Increased destination attractiveness  and number of visitors."/>
    <s v="In case of shoreline devastation."/>
    <s v="Conflict with with Public Authority units, Sea and Karst."/>
    <s v="High interest."/>
    <n v="3"/>
    <n v="6"/>
    <n v="2"/>
    <n v="3"/>
    <n v="14"/>
    <m/>
    <m/>
    <m/>
  </r>
  <r>
    <s v="PP5"/>
    <x v="0"/>
    <x v="15"/>
    <s v="HOSPITALITY AND TOURISM OPERATORS"/>
    <s v="Business"/>
    <x v="11"/>
    <s v="Increased destination attractiveness  and number of visitors."/>
    <s v="No."/>
    <s v="No."/>
    <s v="High interest."/>
    <n v="3"/>
    <n v="2"/>
    <n v="1"/>
    <n v="3"/>
    <n v="9"/>
    <m/>
    <m/>
    <m/>
  </r>
  <r>
    <s v="PP5"/>
    <x v="0"/>
    <x v="15"/>
    <s v="HOSPITALITY AND TOURISM OPERATORS"/>
    <s v="Business"/>
    <x v="12"/>
    <s v="Increased destination attractiveness  and number of visitors."/>
    <s v="No."/>
    <s v="No."/>
    <s v="High interest."/>
    <n v="3"/>
    <n v="2"/>
    <n v="1"/>
    <n v="3"/>
    <n v="9"/>
    <m/>
    <m/>
    <m/>
  </r>
  <r>
    <s v="PP5"/>
    <x v="0"/>
    <x v="15"/>
    <s v="HOSPITALITY AND TOURISM OPERATORS"/>
    <s v="Business"/>
    <x v="13"/>
    <s v="Increased destination attractiveness  and number of visitors."/>
    <s v="In case of overcrowding."/>
    <s v="Conflict with with Public Authority units, Sea and Karst."/>
    <s v="High interest."/>
    <n v="3"/>
    <n v="4"/>
    <n v="2"/>
    <n v="3"/>
    <n v="12"/>
    <m/>
    <m/>
    <m/>
  </r>
  <r>
    <s v="PP5"/>
    <x v="0"/>
    <x v="15"/>
    <s v="PUBLIC AUTHORITY UNITS"/>
    <s v="Governance/Public Bodies"/>
    <x v="17"/>
    <s v="Sense of proudness on worldwide recognised panorama."/>
    <s v="No."/>
    <s v="Conflict with some Hospitality and tourism operators."/>
    <s v="High interest."/>
    <n v="3"/>
    <n v="2"/>
    <n v="2"/>
    <n v="3"/>
    <n v="10"/>
    <m/>
    <m/>
    <m/>
  </r>
  <r>
    <s v="PP5"/>
    <x v="0"/>
    <x v="15"/>
    <s v="SEA AND KARST "/>
    <s v="Governance/Public Bodies"/>
    <x v="5"/>
    <s v="Aestetic value is recognized by Nature protection Act as one of nature protection values."/>
    <s v="No."/>
    <s v="Conflict with some Hospitality and tourism operators."/>
    <s v="High interest."/>
    <n v="3"/>
    <n v="2"/>
    <n v="2"/>
    <n v="3"/>
    <n v="10"/>
    <m/>
    <m/>
    <m/>
  </r>
  <r>
    <s v="PP5"/>
    <x v="0"/>
    <x v="15"/>
    <s v="TOURIST BOARDS"/>
    <s v="Governance/Public Bodies"/>
    <x v="16"/>
    <s v="World wide recognized panorama of Pakleni Islands."/>
    <s v="No."/>
    <s v="Conflict with some Hospitality and tourism operators."/>
    <s v="High interest."/>
    <n v="3"/>
    <n v="2"/>
    <n v="2"/>
    <n v="3"/>
    <n v="10"/>
    <m/>
    <m/>
    <m/>
  </r>
  <r>
    <s v="PP5"/>
    <x v="0"/>
    <x v="15"/>
    <s v="PORTS AND OTHER SUBJECTS OF NAUTICAL TOURISM"/>
    <s v="Business"/>
    <x v="7"/>
    <s v="Inspiring picturesque nautical tourism destination."/>
    <s v="Shoreline is already devastated by marina."/>
    <s v="No."/>
    <s v="High interest."/>
    <n v="3"/>
    <n v="6"/>
    <n v="1"/>
    <n v="3"/>
    <n v="13"/>
    <m/>
    <m/>
    <m/>
  </r>
  <r>
    <s v="PP5"/>
    <x v="0"/>
    <x v="15"/>
    <s v="PORTS AND OTHER SUBJECTS OF NAUTICAL TOURISM"/>
    <s v="Business"/>
    <x v="8"/>
    <s v="Inspiring picturesque nautical tourism destination."/>
    <s v="No."/>
    <s v="No."/>
    <s v="High interest."/>
    <n v="3"/>
    <n v="2"/>
    <n v="1"/>
    <n v="3"/>
    <n v="9"/>
    <m/>
    <m/>
    <m/>
  </r>
  <r>
    <s v="PP5"/>
    <x v="0"/>
    <x v="16"/>
    <s v="VISITORS"/>
    <s v="Citizens/Civil society/Organizations"/>
    <x v="0"/>
    <s v="Artworks about the destination. "/>
    <s v="No."/>
    <s v="No."/>
    <s v="Low interest."/>
    <n v="2"/>
    <n v="2"/>
    <n v="1"/>
    <n v="1"/>
    <n v="6"/>
    <m/>
    <m/>
    <m/>
  </r>
  <r>
    <s v="PP5"/>
    <x v="0"/>
    <x v="16"/>
    <s v="LOCAL COMMUNITY_x000a_"/>
    <s v="Citizens/Civil society/Organizations"/>
    <x v="1"/>
    <s v="Local sense of pride and promoted local values."/>
    <s v="No."/>
    <s v="No."/>
    <s v="High interest."/>
    <n v="3"/>
    <n v="2"/>
    <n v="1"/>
    <n v="3"/>
    <n v="9"/>
    <m/>
    <m/>
    <m/>
  </r>
  <r>
    <s v="PP5"/>
    <x v="0"/>
    <x v="16"/>
    <s v="HOSPITALITY AND TOURISM OPERATORS"/>
    <s v="Business"/>
    <x v="2"/>
    <s v="Increased destination attractiveness  and number of visitors."/>
    <s v="No."/>
    <s v="No."/>
    <s v="High interest."/>
    <n v="3"/>
    <n v="2"/>
    <n v="1"/>
    <n v="3"/>
    <n v="9"/>
    <m/>
    <m/>
    <m/>
  </r>
  <r>
    <s v="PP5"/>
    <x v="0"/>
    <x v="16"/>
    <s v="PUBLIC AUTHORITY UNITS"/>
    <s v="Governance/Public Bodies"/>
    <x v="14"/>
    <s v="Sense of proudness."/>
    <s v="No."/>
    <s v="No."/>
    <s v="High interest."/>
    <n v="3"/>
    <n v="2"/>
    <n v="1"/>
    <n v="3"/>
    <n v="9"/>
    <m/>
    <m/>
    <m/>
  </r>
  <r>
    <s v="PP5"/>
    <x v="0"/>
    <x v="16"/>
    <s v="SEA AND KARST "/>
    <s v="Governance/Public Bodies"/>
    <x v="5"/>
    <s v="Raised awareness on the importance of nature conservation."/>
    <s v="No."/>
    <s v="No."/>
    <s v="High interest."/>
    <n v="3"/>
    <n v="2"/>
    <n v="1"/>
    <n v="3"/>
    <n v="9"/>
    <m/>
    <m/>
    <m/>
  </r>
  <r>
    <s v="PP5"/>
    <x v="0"/>
    <x v="16"/>
    <s v="TOURIST BOARDS"/>
    <s v="Governance/Public Bodies"/>
    <x v="16"/>
    <s v="Destination promoted through different media and artowrk."/>
    <s v="No."/>
    <s v="No."/>
    <s v="High interest."/>
    <n v="3"/>
    <n v="2"/>
    <n v="1"/>
    <n v="3"/>
    <n v="9"/>
    <m/>
    <m/>
    <m/>
  </r>
  <r>
    <s v="PP5"/>
    <x v="0"/>
    <x v="16"/>
    <s v="CONSERVATION OFFICE AND CULTURAL INSTITUTIONS"/>
    <s v="Governance/Public Bodies"/>
    <x v="21"/>
    <s v="Avilibility of local records and collection of nature."/>
    <s v="No."/>
    <s v="No."/>
    <s v="High interest."/>
    <n v="3"/>
    <n v="2"/>
    <n v="1"/>
    <n v="3"/>
    <n v="9"/>
    <m/>
    <m/>
    <m/>
  </r>
  <r>
    <s v="PP5"/>
    <x v="0"/>
    <x v="16"/>
    <s v="SCHOOL INSTITUTIONS"/>
    <s v="Academic/technical bodies"/>
    <x v="20"/>
    <s v="Avilibility of local records and collection of nature allowing education of children."/>
    <s v="No."/>
    <s v="No."/>
    <s v="High interest."/>
    <n v="2"/>
    <n v="2"/>
    <n v="1"/>
    <n v="3"/>
    <n v="8"/>
    <m/>
    <m/>
    <m/>
  </r>
  <r>
    <s v="PP5"/>
    <x v="0"/>
    <x v="17"/>
    <s v="VISITORS"/>
    <s v="Citizens/Civil society/Organizations"/>
    <x v="0"/>
    <s v="Attractive destination for quality vacation (Sunlighted Hvar). "/>
    <s v="No"/>
    <s v="No."/>
    <s v="Low interest."/>
    <n v="2"/>
    <n v="2"/>
    <n v="1"/>
    <n v="1"/>
    <n v="6"/>
    <m/>
    <m/>
    <m/>
  </r>
  <r>
    <s v="PP5"/>
    <x v="0"/>
    <x v="17"/>
    <s v="LOCAL COMMUNITY_x000a_"/>
    <s v="Citizens/Civil society/Organizations"/>
    <x v="1"/>
    <s v="Better life conditions."/>
    <s v="No."/>
    <s v="No."/>
    <s v="Low interest."/>
    <n v="3"/>
    <n v="2"/>
    <n v="1"/>
    <n v="1"/>
    <n v="7"/>
    <m/>
    <m/>
    <m/>
  </r>
  <r>
    <s v="PP5"/>
    <x v="0"/>
    <x v="17"/>
    <s v="HOSPITALITY AND TOURISM OPERATORS"/>
    <s v="Business"/>
    <x v="2"/>
    <s v="Increased destination attractiveness  and number of visitors. "/>
    <s v="No."/>
    <s v="No."/>
    <s v="Low interest."/>
    <n v="3"/>
    <n v="2"/>
    <n v="1"/>
    <n v="1"/>
    <n v="7"/>
    <m/>
    <m/>
    <m/>
  </r>
  <r>
    <s v="PP5"/>
    <x v="0"/>
    <x v="17"/>
    <s v="HOSPITALITY AND TOURISM OPERATORS"/>
    <s v="Business"/>
    <x v="11"/>
    <s v="Increased destination attractiveness  and number of visitors. "/>
    <s v="No."/>
    <s v="No."/>
    <s v="Low interest."/>
    <n v="2"/>
    <n v="2"/>
    <n v="1"/>
    <n v="1"/>
    <n v="6"/>
    <m/>
    <m/>
    <m/>
  </r>
  <r>
    <s v="PP5"/>
    <x v="0"/>
    <x v="17"/>
    <s v="HOSPITALITY AND TOURISM OPERATORS"/>
    <s v="Business"/>
    <x v="12"/>
    <s v="Increased destination attractiveness  and number of visitors. "/>
    <s v="No."/>
    <s v="No."/>
    <s v="Low interest."/>
    <n v="2"/>
    <n v="2"/>
    <n v="1"/>
    <n v="1"/>
    <n v="6"/>
    <m/>
    <m/>
    <m/>
  </r>
  <r>
    <s v="PP5"/>
    <x v="0"/>
    <x v="17"/>
    <s v="HOSPITALITY AND TOURISM OPERATORS"/>
    <s v="Business"/>
    <x v="13"/>
    <s v="Increased destination attractiveness  and number of visitors. "/>
    <s v="No."/>
    <s v="No."/>
    <s v="Low interest."/>
    <n v="2"/>
    <n v="2"/>
    <n v="1"/>
    <n v="1"/>
    <n v="6"/>
    <m/>
    <m/>
    <m/>
  </r>
  <r>
    <s v="PP5"/>
    <x v="0"/>
    <x v="17"/>
    <s v="PUBLIC AUTHORITY UNITS"/>
    <s v="Governance/Public Bodies"/>
    <x v="14"/>
    <s v="Sense of proudness about the title Sunlighed Hvar."/>
    <s v="No."/>
    <s v="No."/>
    <s v="Low interest."/>
    <n v="2"/>
    <n v="2"/>
    <n v="1"/>
    <n v="1"/>
    <n v="6"/>
    <m/>
    <m/>
    <m/>
  </r>
  <r>
    <s v="PP5"/>
    <x v="0"/>
    <x v="17"/>
    <s v="TOURIST BOARDS"/>
    <s v="Governance/Public Bodies"/>
    <x v="16"/>
    <s v="Promoted island destination Sunlighted Hvar."/>
    <s v="No."/>
    <s v="No."/>
    <s v="Low interest."/>
    <n v="2"/>
    <n v="2"/>
    <n v="1"/>
    <n v="1"/>
    <n v="6"/>
    <m/>
    <m/>
    <m/>
  </r>
  <r>
    <s v="PP5"/>
    <x v="0"/>
    <x v="17"/>
    <s v="PORTS AND OTHER SUBJECTS OF NAUTICAL TOURISM"/>
    <s v="Business"/>
    <x v="7"/>
    <s v="Attractive nautical destination for quality vacation (Sunlighted Hvar)."/>
    <s v="No."/>
    <s v="No."/>
    <s v="Low interest."/>
    <n v="3"/>
    <n v="2"/>
    <n v="1"/>
    <n v="1"/>
    <n v="7"/>
    <m/>
    <m/>
    <m/>
  </r>
  <r>
    <s v="PP5"/>
    <x v="0"/>
    <x v="17"/>
    <s v="PORTS AND OTHER SUBJECTS OF NAUTICAL TOURISM"/>
    <s v="Business"/>
    <x v="8"/>
    <s v="Attractive nautical destination for quality vacation (Sunlighted Hvar)."/>
    <s v="No."/>
    <s v="No."/>
    <s v="Low interest."/>
    <n v="3"/>
    <n v="2"/>
    <n v="1"/>
    <n v="1"/>
    <n v="7"/>
    <m/>
    <m/>
    <m/>
  </r>
  <r>
    <s v="PP5"/>
    <x v="0"/>
    <x v="18"/>
    <s v="VISITORS"/>
    <s v="Citizens/Civil society/Organizations"/>
    <x v="0"/>
    <s v="Clean sea during vacations. "/>
    <s v="Negative impact if overcrowding."/>
    <s v="Conflict with Public Authority units, Sea and Karst."/>
    <s v="Low interest."/>
    <n v="2"/>
    <n v="4"/>
    <n v="2"/>
    <n v="1"/>
    <n v="9"/>
    <m/>
    <m/>
    <m/>
  </r>
  <r>
    <s v="PP5"/>
    <x v="0"/>
    <x v="18"/>
    <s v="LOCAL COMMUNITY_x000a_"/>
    <s v="Citizens/Civil society/Organizations"/>
    <x v="1"/>
    <s v="Clean sea."/>
    <s v="Impact in case of leaking of black tanks to the sea, improper waste disposal, etc.."/>
    <s v="Conflict with Public Authority units, Sea and Karst."/>
    <s v="High interest."/>
    <n v="3"/>
    <n v="4"/>
    <n v="2"/>
    <n v="3"/>
    <n v="12"/>
    <m/>
    <m/>
    <m/>
  </r>
  <r>
    <s v="PP5"/>
    <x v="0"/>
    <x v="18"/>
    <s v="HOSPITALITY AND TOURISM OPERATORS"/>
    <s v="Business"/>
    <x v="2"/>
    <s v="Quality service and increased income."/>
    <s v="Impact in case of leaking of black tanks to the sea, improper waste disposal, etc.."/>
    <s v="Conflict with Public Authority units, Sea and Karst."/>
    <s v="Medium interest."/>
    <n v="3"/>
    <n v="4"/>
    <n v="2"/>
    <n v="2"/>
    <n v="11"/>
    <m/>
    <m/>
    <m/>
  </r>
  <r>
    <s v="PP5"/>
    <x v="0"/>
    <x v="18"/>
    <s v="HOSPITALITY AND TOURISM OPERATORS"/>
    <s v="Business"/>
    <x v="11"/>
    <s v="Quality service and increased income."/>
    <s v="No."/>
    <s v="Conflict with other hospitality and tourism operators and ports."/>
    <s v="High interest."/>
    <n v="2"/>
    <n v="2"/>
    <n v="2"/>
    <n v="3"/>
    <n v="9"/>
    <m/>
    <m/>
    <m/>
  </r>
  <r>
    <s v="PP5"/>
    <x v="0"/>
    <x v="18"/>
    <s v="HOSPITALITY AND TOURISM OPERATORS"/>
    <s v="Business"/>
    <x v="12"/>
    <s v="Quality service and increased income."/>
    <s v="No."/>
    <s v="Conflict with other hospitality and tourism operators and ports."/>
    <s v="High interest."/>
    <n v="3"/>
    <n v="2"/>
    <n v="2"/>
    <n v="3"/>
    <n v="10"/>
    <m/>
    <m/>
    <m/>
  </r>
  <r>
    <s v="PP5"/>
    <x v="0"/>
    <x v="18"/>
    <s v="HOSPITALITY AND TOURISM OPERATORS"/>
    <s v="Business"/>
    <x v="13"/>
    <s v="Quality service and increased income."/>
    <s v="Impact in case of fuel leacking to the sea, improper waste disposal, etc.."/>
    <s v="Conflict with Public Authority units, Sea and Karst."/>
    <s v="Low interest."/>
    <n v="2"/>
    <n v="4"/>
    <n v="2"/>
    <n v="1"/>
    <n v="9"/>
    <m/>
    <m/>
    <m/>
  </r>
  <r>
    <s v="PP5"/>
    <x v="0"/>
    <x v="18"/>
    <s v="FISHERMANS"/>
    <s v="Business"/>
    <x v="3"/>
    <s v="Increased fish catch."/>
    <s v="Impact in case of fuel leacking to the sea, improper waste disposal, etc.."/>
    <s v="Conflict with other hospitality and tourism operators and ports."/>
    <s v="Medium interest."/>
    <n v="2"/>
    <n v="4"/>
    <n v="2"/>
    <n v="2"/>
    <n v="10"/>
    <m/>
    <m/>
    <m/>
  </r>
  <r>
    <s v="PP5"/>
    <x v="0"/>
    <x v="18"/>
    <s v="PUBLIC AUTHORITY UNITS"/>
    <s v="Governance/Public Bodies"/>
    <x v="14"/>
    <s v="Lower costs of waste management."/>
    <s v="No."/>
    <s v="Conflict with other hospitality and tourism operators and ports."/>
    <s v="High interest."/>
    <n v="3"/>
    <n v="2"/>
    <n v="2"/>
    <n v="3"/>
    <n v="10"/>
    <m/>
    <m/>
    <m/>
  </r>
  <r>
    <s v="PP5"/>
    <x v="0"/>
    <x v="18"/>
    <s v="SEA AND KARST "/>
    <s v="Governance/Public Bodies"/>
    <x v="5"/>
    <s v="Preserved marine N2000 area."/>
    <s v="No."/>
    <s v="Conflict with other hospitality and tourism operators and ports."/>
    <s v="High interest."/>
    <n v="3"/>
    <n v="2"/>
    <n v="2"/>
    <n v="3"/>
    <n v="10"/>
    <m/>
    <m/>
    <m/>
  </r>
  <r>
    <s v="PP5"/>
    <x v="0"/>
    <x v="18"/>
    <s v="PORTS AND OTHER SUBJECTS OF NAUTICAL TOURISM"/>
    <s v="Business"/>
    <x v="7"/>
    <s v="Clean sea."/>
    <s v="Impact in case of fuel leacking to the sea, improper waste disposal, etc.."/>
    <s v="Conflict with Public Authority units, Sea and Karst."/>
    <s v="Medium interest."/>
    <n v="3"/>
    <n v="4"/>
    <n v="2"/>
    <n v="2"/>
    <n v="11"/>
    <m/>
    <m/>
    <m/>
  </r>
  <r>
    <s v="PP5"/>
    <x v="0"/>
    <x v="18"/>
    <s v="PORTS AND OTHER SUBJECTS OF NAUTICAL TOURISM"/>
    <s v="Business"/>
    <x v="8"/>
    <s v="Clean sea."/>
    <s v="Impact in case of fuel leacking to the sea, improper waste disposal, etc.."/>
    <s v="Conflict with Public Authority units, Sea and Karst."/>
    <s v="Medium interest."/>
    <n v="3"/>
    <n v="4"/>
    <n v="2"/>
    <n v="2"/>
    <n v="11"/>
    <m/>
    <m/>
    <m/>
  </r>
  <r>
    <s v="PP5"/>
    <x v="0"/>
    <x v="18"/>
    <s v="PUBLIC UTILITIES"/>
    <s v="Business"/>
    <x v="15"/>
    <s v="Lower costs of waste management."/>
    <s v="Impact if no proper waste management."/>
    <s v="Conflict with other hospitality and tourism operators and ports."/>
    <s v="High interest."/>
    <n v="2"/>
    <n v="4"/>
    <n v="2"/>
    <n v="3"/>
    <n v="11"/>
    <m/>
    <m/>
    <m/>
  </r>
  <r>
    <s v="PP5"/>
    <x v="0"/>
    <x v="18"/>
    <s v="ACADEMIC AND SCIENTIFIC COMMUNITY"/>
    <s v="Academic/technical bodies"/>
    <x v="10"/>
    <s v="Studying transformation of biochemical or physical inputs to ES."/>
    <s v="No."/>
    <s v="No."/>
    <s v="Medium interest."/>
    <n v="1"/>
    <n v="2"/>
    <n v="1"/>
    <n v="2"/>
    <n v="6"/>
    <m/>
    <m/>
    <m/>
  </r>
  <r>
    <s v="PP5"/>
    <x v="0"/>
    <x v="19"/>
    <s v="VISITORS"/>
    <s v="Citizens/Civil society/Organizations"/>
    <x v="0"/>
    <s v="Clean sea during vacations. "/>
    <s v="Negative impact if overcrowding."/>
    <s v="Conflict with Public Authority units, Sea and Karst."/>
    <s v="Low interest."/>
    <n v="2"/>
    <n v="4"/>
    <n v="2"/>
    <n v="1"/>
    <n v="9"/>
    <m/>
    <m/>
    <m/>
  </r>
  <r>
    <s v="PP5"/>
    <x v="0"/>
    <x v="19"/>
    <s v="LOCAL COMMUNITY_x000a_"/>
    <s v="Citizens/Civil society/Organizations"/>
    <x v="1"/>
    <s v="Clean sea."/>
    <s v="Impact in case of leaking of black tanks to the sea, improper waste disposal, etc.."/>
    <s v="Conflict with Public Authority units, Sea and Karst."/>
    <s v="High interest."/>
    <n v="3"/>
    <n v="4"/>
    <n v="2"/>
    <n v="3"/>
    <n v="12"/>
    <m/>
    <m/>
    <m/>
  </r>
  <r>
    <s v="PP5"/>
    <x v="0"/>
    <x v="19"/>
    <s v="HOSPITALITY AND TOURISM OPERATORS"/>
    <s v="Business"/>
    <x v="2"/>
    <s v="Quality service and increased income."/>
    <s v="Impact in case of leaking of black tanks to the sea, improper waste disposal, etc.."/>
    <s v="Conflict with Public Authority units, Sea and Karst."/>
    <s v="Medium interest."/>
    <n v="3"/>
    <n v="4"/>
    <n v="2"/>
    <n v="2"/>
    <n v="11"/>
    <m/>
    <m/>
    <m/>
  </r>
  <r>
    <s v="PP5"/>
    <x v="0"/>
    <x v="19"/>
    <s v="HOSPITALITY AND TOURISM OPERATORS"/>
    <s v="Business"/>
    <x v="11"/>
    <s v="Quality service and increased income."/>
    <s v="No."/>
    <s v="Conflict with other hospitality and tourism operators and ports."/>
    <s v="High interest."/>
    <n v="2"/>
    <n v="2"/>
    <n v="2"/>
    <n v="3"/>
    <n v="9"/>
    <m/>
    <m/>
    <m/>
  </r>
  <r>
    <s v="PP5"/>
    <x v="0"/>
    <x v="19"/>
    <s v="HOSPITALITY AND TOURISM OPERATORS"/>
    <s v="Business"/>
    <x v="12"/>
    <s v="Quality service and increased income."/>
    <s v="No."/>
    <s v="Conflict with other hospitality and tourism operators and ports."/>
    <s v="High interest."/>
    <n v="3"/>
    <n v="2"/>
    <n v="2"/>
    <n v="3"/>
    <n v="10"/>
    <m/>
    <m/>
    <m/>
  </r>
  <r>
    <s v="PP5"/>
    <x v="0"/>
    <x v="19"/>
    <s v="HOSPITALITY AND TOURISM OPERATORS"/>
    <s v="Business"/>
    <x v="13"/>
    <s v="Quality service and increased income."/>
    <s v="Impact in case of fuel leacking to the sea, improper waste disposal, etc.."/>
    <s v="Conflict with Public Authority units, Sea and Karst."/>
    <s v="Low interest."/>
    <n v="2"/>
    <n v="4"/>
    <n v="2"/>
    <n v="1"/>
    <n v="9"/>
    <m/>
    <m/>
    <m/>
  </r>
  <r>
    <s v="PP5"/>
    <x v="0"/>
    <x v="19"/>
    <s v="FISHERMANS"/>
    <s v="Business"/>
    <x v="3"/>
    <s v="Increased fish catch."/>
    <s v="Impact in case of fuel leacking to the sea, improper waste disposal, etc.."/>
    <s v="Conflict with other hospitality and tourism operators and ports."/>
    <s v="Medium interest."/>
    <n v="2"/>
    <n v="4"/>
    <n v="2"/>
    <n v="2"/>
    <n v="10"/>
    <m/>
    <m/>
    <m/>
  </r>
  <r>
    <s v="PP5"/>
    <x v="0"/>
    <x v="19"/>
    <s v="PUBLIC AUTHORITY UNITS"/>
    <s v="Governance/Public Bodies"/>
    <x v="14"/>
    <s v="Lower costs of waste management."/>
    <s v="No."/>
    <s v="Conflict with other hospitality and tourism operators and ports."/>
    <s v="High interest."/>
    <n v="3"/>
    <n v="2"/>
    <n v="2"/>
    <n v="3"/>
    <n v="10"/>
    <m/>
    <m/>
    <m/>
  </r>
  <r>
    <s v="PP5"/>
    <x v="0"/>
    <x v="19"/>
    <s v="SEA AND KARST "/>
    <s v="Governance/Public Bodies"/>
    <x v="5"/>
    <s v="Preserved marine N2000 area."/>
    <s v="No."/>
    <s v="Conflict with other hospitality and tourism operators and ports."/>
    <s v="High interest."/>
    <n v="3"/>
    <n v="2"/>
    <n v="2"/>
    <n v="3"/>
    <n v="10"/>
    <m/>
    <m/>
    <m/>
  </r>
  <r>
    <s v="PP5"/>
    <x v="0"/>
    <x v="19"/>
    <s v="PORTS AND OTHER SUBJECTS OF NAUTICAL TOURISM"/>
    <s v="Business"/>
    <x v="7"/>
    <s v="Clean sea."/>
    <s v="Impact in case of fuel leacking to the sea, improper waste disposal, etc.."/>
    <s v="Conflict with Public Authority units, Sea and Karst."/>
    <s v="Medium interest."/>
    <n v="3"/>
    <n v="4"/>
    <n v="2"/>
    <n v="2"/>
    <n v="11"/>
    <m/>
    <m/>
    <m/>
  </r>
  <r>
    <s v="PP5"/>
    <x v="0"/>
    <x v="19"/>
    <s v="PORTS AND OTHER SUBJECTS OF NAUTICAL TOURISM"/>
    <s v="Business"/>
    <x v="8"/>
    <s v="Clean sea."/>
    <s v="Impact in case of fuel leacking to the sea, improper waste disposal, etc.."/>
    <s v="Conflict with Public Authority units, Sea and Karst."/>
    <s v="Medium interest."/>
    <n v="3"/>
    <n v="4"/>
    <n v="2"/>
    <n v="2"/>
    <n v="11"/>
    <m/>
    <m/>
    <m/>
  </r>
  <r>
    <s v="PP5"/>
    <x v="0"/>
    <x v="19"/>
    <s v="PUBLIC UTILITIES"/>
    <s v="Business"/>
    <x v="15"/>
    <s v="Lower costs of waste management."/>
    <s v="Impact if no proper waste management."/>
    <s v="Conflict with other hospitality and tourism operators and ports."/>
    <s v="High interest."/>
    <n v="2"/>
    <n v="4"/>
    <n v="2"/>
    <n v="3"/>
    <n v="11"/>
    <m/>
    <m/>
    <m/>
  </r>
  <r>
    <s v="PP5"/>
    <x v="0"/>
    <x v="19"/>
    <s v="ACADEMIC AND SCIENTIFIC COMMUNITY"/>
    <s v="Academic/technical bodies"/>
    <x v="10"/>
    <s v="Studying transformation of biochemical or physical inputs to ES."/>
    <s v="No."/>
    <s v="No."/>
    <s v="Medium interest."/>
    <n v="1"/>
    <n v="2"/>
    <n v="1"/>
    <n v="2"/>
    <n v="6"/>
    <m/>
    <m/>
    <m/>
  </r>
  <r>
    <s v="PP5"/>
    <x v="0"/>
    <x v="20"/>
    <s v="VISITORS"/>
    <s v="Citizens/Civil society/Organizations"/>
    <x v="0"/>
    <s v="Enjoyment on sandy/gravel beaches on rocky shore. "/>
    <s v="No."/>
    <s v="No."/>
    <s v="Low interest."/>
    <n v="2"/>
    <n v="2"/>
    <n v="1"/>
    <n v="1"/>
    <n v="6"/>
    <m/>
    <m/>
    <m/>
  </r>
  <r>
    <s v="PP5"/>
    <x v="0"/>
    <x v="20"/>
    <s v="LOCAL COMMUNITY_x000a_"/>
    <s v="Citizens/Civil society/Organizations"/>
    <x v="1"/>
    <s v="Enjoyment on sandy/gravel beaches on rocky shore. "/>
    <s v="No."/>
    <s v="No."/>
    <s v="Low interest."/>
    <n v="3"/>
    <n v="2"/>
    <n v="1"/>
    <n v="1"/>
    <n v="7"/>
    <m/>
    <m/>
    <m/>
  </r>
  <r>
    <s v="PP5"/>
    <x v="0"/>
    <x v="20"/>
    <s v="HOSPITALITY AND TOURISM OPERATORS"/>
    <s v="Business"/>
    <x v="2"/>
    <s v="Quality service and increased income."/>
    <s v="No."/>
    <s v="No."/>
    <s v="Low interest."/>
    <n v="3"/>
    <n v="2"/>
    <n v="1"/>
    <n v="1"/>
    <n v="7"/>
    <m/>
    <m/>
    <m/>
  </r>
  <r>
    <s v="PP5"/>
    <x v="0"/>
    <x v="20"/>
    <s v="HOSPITALITY AND TOURISM OPERATORS"/>
    <s v="Business"/>
    <x v="12"/>
    <s v="Quality service and increased income - kayak rest on the beach."/>
    <s v="No."/>
    <s v="No."/>
    <s v="Low interest."/>
    <n v="3"/>
    <n v="2"/>
    <n v="1"/>
    <n v="1"/>
    <n v="7"/>
    <m/>
    <m/>
    <m/>
  </r>
  <r>
    <s v="PP5"/>
    <x v="0"/>
    <x v="20"/>
    <s v="PUBLIC AUTHORITY UNITS"/>
    <s v="Governance/Public Bodies"/>
    <x v="14"/>
    <s v="Satisfied Local community and Visitors."/>
    <s v="No."/>
    <s v="No."/>
    <s v="Low interest."/>
    <n v="2"/>
    <n v="2"/>
    <n v="1"/>
    <n v="1"/>
    <n v="6"/>
    <m/>
    <m/>
    <m/>
  </r>
  <r>
    <s v="PP5"/>
    <x v="0"/>
    <x v="20"/>
    <s v="SEA AND KARST "/>
    <s v="Governance/Public Bodies"/>
    <x v="5"/>
    <s v="Preserved Posidonia meadows that control erosion of beaches."/>
    <s v="No."/>
    <s v="No."/>
    <s v="Low interest."/>
    <n v="3"/>
    <n v="2"/>
    <n v="1"/>
    <n v="1"/>
    <n v="7"/>
    <m/>
    <m/>
    <m/>
  </r>
  <r>
    <s v="PP5"/>
    <x v="0"/>
    <x v="20"/>
    <s v="TOURIST BOARDS"/>
    <s v="Governance/Public Bodies"/>
    <x v="16"/>
    <s v="Promoted safe picturesque tourist destination."/>
    <s v="No."/>
    <s v="No."/>
    <s v="Low interest."/>
    <n v="2"/>
    <n v="2"/>
    <n v="1"/>
    <n v="1"/>
    <n v="6"/>
    <m/>
    <m/>
    <m/>
  </r>
  <r>
    <s v="PP5"/>
    <x v="0"/>
    <x v="20"/>
    <s v="PORTS AND OTHER SUBJECTS OF NAUTICAL TOURISM"/>
    <s v="Business"/>
    <x v="7"/>
    <s v="Attractive nautical destination."/>
    <s v="No."/>
    <s v="No."/>
    <s v="Low interest."/>
    <n v="3"/>
    <n v="2"/>
    <n v="1"/>
    <n v="1"/>
    <n v="7"/>
    <m/>
    <m/>
    <m/>
  </r>
  <r>
    <s v="PP5"/>
    <x v="0"/>
    <x v="20"/>
    <s v="PORTS AND OTHER SUBJECTS OF NAUTICAL TOURISM"/>
    <s v="Business"/>
    <x v="8"/>
    <s v="Attractive nautical destination."/>
    <s v="No."/>
    <s v="No."/>
    <s v="Low interest."/>
    <n v="3"/>
    <n v="2"/>
    <n v="1"/>
    <n v="1"/>
    <n v="7"/>
    <m/>
    <m/>
    <m/>
  </r>
  <r>
    <s v="PP5"/>
    <x v="0"/>
    <x v="20"/>
    <s v="ACADEMIC AND SCIENTIFIC COMMUNITY"/>
    <s v="Academic/technical bodies"/>
    <x v="23"/>
    <s v="Available and highly valuable area for studying regulation of physical, chemical and biological conditions. "/>
    <s v="No."/>
    <s v="No."/>
    <s v="Medium interest."/>
    <n v="2"/>
    <n v="2"/>
    <n v="1"/>
    <n v="2"/>
    <n v="7"/>
    <m/>
    <m/>
    <m/>
  </r>
  <r>
    <s v="PP5"/>
    <x v="0"/>
    <x v="21"/>
    <s v="VISITORS"/>
    <s v="Citizens/Civil society/Organizations"/>
    <x v="0"/>
    <s v="Comfortable, safe environment in case of summer storms. "/>
    <s v="No."/>
    <s v="No."/>
    <s v="Low interest."/>
    <n v="1"/>
    <n v="2"/>
    <n v="1"/>
    <n v="1"/>
    <n v="5"/>
    <m/>
    <m/>
    <m/>
  </r>
  <r>
    <s v="PP5"/>
    <x v="0"/>
    <x v="21"/>
    <s v="LOCAL COMMUNITY_x000a_"/>
    <s v="Citizens/Civil society/Organizations"/>
    <x v="1"/>
    <s v="Safe life and better standard of living."/>
    <s v="No."/>
    <s v="No."/>
    <s v="Low interest."/>
    <n v="3"/>
    <n v="2"/>
    <n v="1"/>
    <n v="1"/>
    <n v="7"/>
    <m/>
    <m/>
    <m/>
  </r>
  <r>
    <s v="PP5"/>
    <x v="0"/>
    <x v="21"/>
    <s v="HOSPITALITY AND TOURISM OPERATORS"/>
    <s v="Business"/>
    <x v="2"/>
    <s v=" Safe visitor's stay. "/>
    <s v="No."/>
    <s v="No."/>
    <s v="Low interest."/>
    <n v="3"/>
    <n v="2"/>
    <n v="1"/>
    <n v="1"/>
    <n v="7"/>
    <m/>
    <m/>
    <m/>
  </r>
  <r>
    <s v="PP5"/>
    <x v="0"/>
    <x v="21"/>
    <s v="HOSPITALITY AND TOURISM OPERATORS"/>
    <s v="Business"/>
    <x v="11"/>
    <s v=" Safe visitor's stay. "/>
    <s v="No."/>
    <s v="No."/>
    <s v="Low interest."/>
    <n v="3"/>
    <n v="2"/>
    <n v="1"/>
    <n v="1"/>
    <n v="7"/>
    <m/>
    <m/>
    <m/>
  </r>
  <r>
    <s v="PP5"/>
    <x v="0"/>
    <x v="21"/>
    <s v="HOSPITALITY AND TOURISM OPERATORS"/>
    <s v="Business"/>
    <x v="12"/>
    <s v=" Safe visitor's stay. "/>
    <s v="No."/>
    <s v="No."/>
    <s v="Low interest."/>
    <n v="3"/>
    <n v="2"/>
    <n v="1"/>
    <n v="1"/>
    <n v="7"/>
    <m/>
    <m/>
    <m/>
  </r>
  <r>
    <s v="PP5"/>
    <x v="0"/>
    <x v="21"/>
    <s v="HOSPITALITY AND TOURISM OPERATORS"/>
    <s v="Business"/>
    <x v="13"/>
    <s v=" Safe visitor's stay. "/>
    <s v="No."/>
    <s v="No."/>
    <s v="Low interest."/>
    <n v="2"/>
    <n v="2"/>
    <n v="1"/>
    <n v="1"/>
    <n v="6"/>
    <m/>
    <m/>
    <m/>
  </r>
  <r>
    <s v="PP5"/>
    <x v="0"/>
    <x v="21"/>
    <s v="FISHERMANS"/>
    <s v="Business"/>
    <x v="3"/>
    <s v="Protected boat berth."/>
    <s v="No."/>
    <s v="No."/>
    <s v="Low interest."/>
    <n v="1"/>
    <n v="2"/>
    <n v="1"/>
    <n v="1"/>
    <n v="5"/>
    <m/>
    <m/>
    <m/>
  </r>
  <r>
    <s v="PP5"/>
    <x v="0"/>
    <x v="21"/>
    <s v="PUBLIC AUTHORITY UNITS"/>
    <s v="Governance/Public Bodies"/>
    <x v="18"/>
    <s v="Satisfied Local community, Fisherman,  Ports and other subjects of nautical tourism. Concessions from anchoring sites."/>
    <s v="No."/>
    <s v="No."/>
    <s v="Low interest."/>
    <n v="2"/>
    <n v="2"/>
    <n v="1"/>
    <n v="1"/>
    <n v="6"/>
    <m/>
    <m/>
    <m/>
  </r>
  <r>
    <s v="PP5"/>
    <x v="0"/>
    <x v="21"/>
    <s v="SEA AND KARST "/>
    <s v="Governance/Public Bodies"/>
    <x v="5"/>
    <s v="Preserved environment of protected area. "/>
    <s v="No."/>
    <s v="No."/>
    <s v="Low interest."/>
    <n v="3"/>
    <n v="2"/>
    <n v="1"/>
    <n v="1"/>
    <n v="7"/>
    <m/>
    <m/>
    <m/>
  </r>
  <r>
    <s v="PP5"/>
    <x v="0"/>
    <x v="21"/>
    <s v="PORTS AND OTHER SUBJECTS OF NAUTICAL TOURISM"/>
    <s v="Business"/>
    <x v="7"/>
    <s v="Protected boat berth."/>
    <s v="No."/>
    <s v="No."/>
    <s v="Low interest."/>
    <n v="3"/>
    <n v="2"/>
    <n v="1"/>
    <n v="1"/>
    <n v="7"/>
    <m/>
    <m/>
    <m/>
  </r>
  <r>
    <s v="PP5"/>
    <x v="0"/>
    <x v="21"/>
    <s v="PORTS AND OTHER SUBJECTS OF NAUTICAL TOURISM"/>
    <s v="Business"/>
    <x v="8"/>
    <s v="Protected boat berth."/>
    <s v="No."/>
    <s v="No."/>
    <s v="Low interest."/>
    <n v="3"/>
    <n v="2"/>
    <n v="1"/>
    <n v="1"/>
    <n v="7"/>
    <m/>
    <m/>
    <m/>
  </r>
  <r>
    <s v="PP5"/>
    <x v="0"/>
    <x v="21"/>
    <s v="ACADEMIC AND SCIENTIFIC COMMUNITY"/>
    <s v="Academic/technical bodies"/>
    <x v="10"/>
    <s v="Studying regulation of physical, chemical, biological cinditions. "/>
    <s v="No."/>
    <s v="No."/>
    <s v="Medium interest."/>
    <n v="1"/>
    <n v="2"/>
    <n v="1"/>
    <n v="2"/>
    <n v="6"/>
    <m/>
    <m/>
    <m/>
  </r>
  <r>
    <s v="PP5"/>
    <x v="0"/>
    <x v="22"/>
    <s v="VISITORS"/>
    <s v="Citizens/Civil society/Organizations"/>
    <x v="0"/>
    <s v="Comfortable and pleasant environment during vacation."/>
    <s v="No."/>
    <s v="No."/>
    <s v="Low interest."/>
    <n v="1"/>
    <n v="2"/>
    <n v="1"/>
    <n v="1"/>
    <n v="5"/>
    <m/>
    <m/>
    <m/>
  </r>
  <r>
    <s v="PP5"/>
    <x v="0"/>
    <x v="22"/>
    <s v="LOCAL COMMUNITY_x000a_"/>
    <s v="Citizens/Civil society/Organizations"/>
    <x v="1"/>
    <s v="Better life conditions."/>
    <s v="No."/>
    <s v="No."/>
    <s v="Low interest."/>
    <n v="1"/>
    <n v="2"/>
    <n v="1"/>
    <n v="1"/>
    <n v="5"/>
    <m/>
    <m/>
    <m/>
  </r>
  <r>
    <s v="PP5"/>
    <x v="0"/>
    <x v="22"/>
    <s v="HOSPITALITY AND TOURISM OPERATORS"/>
    <s v="Business"/>
    <x v="2"/>
    <s v="Increased destination attractiveness  and number of visitors. "/>
    <s v="No."/>
    <s v="No."/>
    <s v="Low interest."/>
    <n v="1"/>
    <n v="2"/>
    <n v="1"/>
    <n v="1"/>
    <n v="5"/>
    <m/>
    <m/>
    <m/>
  </r>
  <r>
    <s v="PP5"/>
    <x v="0"/>
    <x v="22"/>
    <s v="HOSPITALITY AND TOURISM OPERATORS"/>
    <s v="Business"/>
    <x v="11"/>
    <s v="Increased destination attractiveness  and number of visitors. "/>
    <s v="No."/>
    <s v="No."/>
    <s v="Low interest."/>
    <n v="1"/>
    <n v="2"/>
    <n v="1"/>
    <n v="1"/>
    <n v="5"/>
    <m/>
    <m/>
    <m/>
  </r>
  <r>
    <s v="PP5"/>
    <x v="0"/>
    <x v="22"/>
    <s v="HOSPITALITY AND TOURISM OPERATORS"/>
    <s v="Business"/>
    <x v="12"/>
    <s v="Increased destination attractiveness  and number of visitors. "/>
    <s v="No."/>
    <s v="No."/>
    <s v="Low interest."/>
    <n v="1"/>
    <n v="2"/>
    <n v="1"/>
    <n v="1"/>
    <n v="5"/>
    <m/>
    <m/>
    <m/>
  </r>
  <r>
    <s v="PP5"/>
    <x v="0"/>
    <x v="22"/>
    <s v="HOSPITALITY AND TOURISM OPERATORS"/>
    <s v="Business"/>
    <x v="13"/>
    <s v="Increased destination attractiveness  and number of visitors. "/>
    <s v="No."/>
    <s v="No."/>
    <s v="Low interest."/>
    <n v="1"/>
    <n v="2"/>
    <n v="1"/>
    <n v="1"/>
    <n v="5"/>
    <m/>
    <m/>
    <m/>
  </r>
  <r>
    <s v="PP5"/>
    <x v="0"/>
    <x v="22"/>
    <s v="TOURIST BOARDS"/>
    <s v="Governance/Public Bodies"/>
    <x v="16"/>
    <s v="Comfortable destination."/>
    <s v="No."/>
    <s v="No."/>
    <s v="Low interest."/>
    <n v="1"/>
    <n v="2"/>
    <n v="1"/>
    <n v="1"/>
    <n v="5"/>
    <m/>
    <m/>
    <m/>
  </r>
  <r>
    <s v="PP5"/>
    <x v="0"/>
    <x v="22"/>
    <s v="PORTS AND OTHER SUBJECTS OF NAUTICAL TOURISM"/>
    <s v="Business"/>
    <x v="7"/>
    <s v="Attractive nautical destination for quality vacation."/>
    <s v="No."/>
    <s v="No."/>
    <s v="Low interest."/>
    <n v="1"/>
    <n v="2"/>
    <n v="1"/>
    <n v="1"/>
    <n v="5"/>
    <m/>
    <m/>
    <m/>
  </r>
  <r>
    <s v="PP5"/>
    <x v="0"/>
    <x v="22"/>
    <s v="PORTS AND OTHER SUBJECTS OF NAUTICAL TOURISM"/>
    <s v="Business"/>
    <x v="8"/>
    <s v="Attractive nautical destination for quality vacation."/>
    <s v="No."/>
    <s v="No."/>
    <s v="Low interest."/>
    <n v="1"/>
    <n v="2"/>
    <n v="1"/>
    <n v="1"/>
    <n v="5"/>
    <m/>
    <m/>
    <m/>
  </r>
  <r>
    <s v="PP5"/>
    <x v="0"/>
    <x v="23"/>
    <s v="VISITORS"/>
    <s v="Citizens/Civil society/Organizations"/>
    <x v="0"/>
    <s v="Active vacations."/>
    <s v="Impact if overcrowded, nautical visitors."/>
    <s v="Conflict with Public Authority units, Sea and Karst."/>
    <s v="Medium interest."/>
    <n v="2"/>
    <n v="4"/>
    <n v="2"/>
    <n v="2"/>
    <n v="10"/>
    <m/>
    <m/>
    <m/>
  </r>
  <r>
    <s v="PP5"/>
    <x v="0"/>
    <x v="23"/>
    <s v="LOCAL COMMUNITY_x000a_"/>
    <s v="Citizens/Civil society/Organizations"/>
    <x v="1"/>
    <s v="Better and healthier life conditions."/>
    <s v="No."/>
    <s v="Conflict with Visitors and Hospitality and tourism operators."/>
    <s v="High interest."/>
    <n v="3"/>
    <n v="2"/>
    <n v="2"/>
    <n v="3"/>
    <n v="10"/>
    <m/>
    <m/>
    <m/>
  </r>
  <r>
    <s v="PP5"/>
    <x v="0"/>
    <x v="23"/>
    <s v="HOSPITALITY AND TOURISM OPERATORS"/>
    <s v="Business"/>
    <x v="2"/>
    <s v="Increased income from active tourists."/>
    <s v="Impact when environmentally unfriendly tourism offer. "/>
    <s v="Conflict with Public Authority units, Sea and Karst, Local community."/>
    <s v="Medium interest."/>
    <n v="3"/>
    <n v="4"/>
    <n v="2"/>
    <n v="2"/>
    <n v="11"/>
    <m/>
    <m/>
    <m/>
  </r>
  <r>
    <s v="PP5"/>
    <x v="0"/>
    <x v="23"/>
    <s v="HOSPITALITY AND TOURISM OPERATORS"/>
    <s v="Business"/>
    <x v="11"/>
    <s v="Increased income from active tourists."/>
    <s v="No. Very environmentally friendly tourism offer. "/>
    <s v="No."/>
    <s v="High interest."/>
    <n v="2"/>
    <n v="2"/>
    <n v="1"/>
    <n v="3"/>
    <n v="8"/>
    <m/>
    <m/>
    <m/>
  </r>
  <r>
    <s v="PP5"/>
    <x v="0"/>
    <x v="23"/>
    <s v="HOSPITALITY AND TOURISM OPERATORS"/>
    <s v="Business"/>
    <x v="12"/>
    <s v="Increased income from active tourists."/>
    <s v="No. Very environmentally friendly tourism offer. "/>
    <s v="No."/>
    <s v="High interest."/>
    <n v="3"/>
    <n v="2"/>
    <n v="1"/>
    <n v="3"/>
    <n v="9"/>
    <m/>
    <m/>
    <m/>
  </r>
  <r>
    <s v="PP5"/>
    <x v="0"/>
    <x v="23"/>
    <s v="HOSPITALITY AND TOURISM OPERATORS"/>
    <s v="Business"/>
    <x v="13"/>
    <s v="Increased income from active tourists."/>
    <s v="Impact when environmentally unfriendly tourism offer. "/>
    <s v="Conflict with Public Authority units, Sea and Karst, Local community."/>
    <s v="Medium interest."/>
    <n v="2"/>
    <n v="4"/>
    <n v="2"/>
    <n v="2"/>
    <n v="10"/>
    <m/>
    <m/>
    <m/>
  </r>
  <r>
    <s v="PP5"/>
    <x v="0"/>
    <x v="23"/>
    <s v="SEA AND KARST "/>
    <s v="Governance/Public Bodies"/>
    <x v="5"/>
    <s v="Nature-based recreation in protected area.  "/>
    <s v="No."/>
    <s v="Conflict with Visitors and Hospitality and tourism operators."/>
    <s v="High interest."/>
    <n v="3"/>
    <n v="2"/>
    <n v="2"/>
    <n v="3"/>
    <n v="10"/>
    <m/>
    <m/>
    <m/>
  </r>
  <r>
    <s v="PP5"/>
    <x v="0"/>
    <x v="23"/>
    <s v="TOURIST BOARDS"/>
    <s v="Governance/Public Bodies"/>
    <x v="16"/>
    <s v="Promoted active tourism destination."/>
    <s v="No."/>
    <s v="Conflict with Hospitality and tourism operators."/>
    <s v="High interest."/>
    <n v="2"/>
    <n v="2"/>
    <n v="2"/>
    <n v="3"/>
    <n v="9"/>
    <m/>
    <m/>
    <m/>
  </r>
  <r>
    <s v="PP5"/>
    <x v="0"/>
    <x v="23"/>
    <s v="PORTS AND OTHER SUBJECTS OF NAUTICAL TOURISM"/>
    <s v="Business"/>
    <x v="7"/>
    <s v="Nautical destination with diversified offer."/>
    <s v="Impact when allowing waste trowing in marina."/>
    <s v="Conflict with Public Authority units, Sea and Karst, Local community."/>
    <s v="Medium interest."/>
    <n v="3"/>
    <n v="4"/>
    <n v="2"/>
    <n v="2"/>
    <n v="11"/>
    <m/>
    <m/>
    <m/>
  </r>
  <r>
    <s v="PP5"/>
    <x v="0"/>
    <x v="23"/>
    <s v="PORTS AND OTHER SUBJECTS OF NAUTICAL TOURISM"/>
    <s v="Business"/>
    <x v="8"/>
    <s v="Nautical destination with diversified offer."/>
    <s v="No."/>
    <s v="No."/>
    <s v="Medium interest."/>
    <n v="3"/>
    <n v="2"/>
    <n v="1"/>
    <n v="2"/>
    <n v="8"/>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Zaokretna tablica10" cacheId="3" applyNumberFormats="0" applyBorderFormats="0" applyFontFormats="0" applyPatternFormats="0" applyAlignmentFormats="0" applyWidthHeightFormats="1" dataCaption="Vrijednosti" updatedVersion="6" minRefreshableVersion="3" useAutoFormatting="1" itemPrintTitles="1" createdVersion="6" indent="0" outline="1" outlineData="1" multipleFieldFilters="0">
  <location ref="A7:Z22" firstHeaderRow="1" firstDataRow="2" firstDataCol="1" rowPageCount="2" colPageCount="1"/>
  <pivotFields count="15">
    <pivotField showAll="0"/>
    <pivotField axis="axisPage" showAll="0">
      <items count="2">
        <item x="0"/>
        <item t="default"/>
      </items>
    </pivotField>
    <pivotField axis="axisCol" showAll="0">
      <items count="25">
        <item x="1"/>
        <item x="14"/>
        <item x="11"/>
        <item x="15"/>
        <item x="13"/>
        <item x="12"/>
        <item x="10"/>
        <item x="4"/>
        <item x="18"/>
        <item x="16"/>
        <item x="2"/>
        <item x="5"/>
        <item x="21"/>
        <item x="6"/>
        <item x="22"/>
        <item x="20"/>
        <item x="19"/>
        <item x="23"/>
        <item x="17"/>
        <item x="7"/>
        <item x="9"/>
        <item x="8"/>
        <item x="3"/>
        <item x="0"/>
        <item t="default"/>
      </items>
    </pivotField>
    <pivotField axis="axisRow" showAll="0" sortType="descending">
      <items count="14">
        <item x="8"/>
        <item x="12"/>
        <item x="3"/>
        <item x="2"/>
        <item x="1"/>
        <item x="6"/>
        <item x="7"/>
        <item x="4"/>
        <item x="9"/>
        <item x="11"/>
        <item x="5"/>
        <item x="10"/>
        <item x="0"/>
        <item t="default"/>
      </items>
      <autoSortScope>
        <pivotArea dataOnly="0" outline="0" fieldPosition="0">
          <references count="1">
            <reference field="4294967294" count="1" selected="0">
              <x v="0"/>
            </reference>
          </references>
        </pivotArea>
      </autoSortScope>
    </pivotField>
    <pivotField showAll="0">
      <items count="5">
        <item x="3"/>
        <item x="1"/>
        <item x="0"/>
        <item x="2"/>
        <item t="default"/>
      </items>
    </pivotField>
    <pivotField showAll="0">
      <items count="26">
        <item x="22"/>
        <item x="7"/>
        <item x="12"/>
        <item x="21"/>
        <item x="11"/>
        <item x="8"/>
        <item x="3"/>
        <item x="9"/>
        <item x="2"/>
        <item x="10"/>
        <item x="23"/>
        <item x="15"/>
        <item x="1"/>
        <item x="19"/>
        <item x="6"/>
        <item x="20"/>
        <item x="5"/>
        <item x="16"/>
        <item x="13"/>
        <item x="14"/>
        <item x="24"/>
        <item x="18"/>
        <item x="17"/>
        <item x="4"/>
        <item x="0"/>
        <item t="default"/>
      </items>
    </pivotField>
    <pivotField showAll="0"/>
    <pivotField showAll="0"/>
    <pivotField showAll="0"/>
    <pivotField showAll="0"/>
    <pivotField showAll="0"/>
    <pivotField showAll="0"/>
    <pivotField showAll="0"/>
    <pivotField showAll="0"/>
    <pivotField axis="axisPage" dataField="1" showAll="0" includeNewItemsInFilter="1">
      <items count="11">
        <item x="5"/>
        <item x="9"/>
        <item x="7"/>
        <item x="4"/>
        <item x="3"/>
        <item x="0"/>
        <item x="2"/>
        <item x="1"/>
        <item x="6"/>
        <item x="8"/>
        <item t="default"/>
      </items>
    </pivotField>
  </pivotFields>
  <rowFields count="1">
    <field x="3"/>
  </rowFields>
  <rowItems count="14">
    <i>
      <x v="3"/>
    </i>
    <i>
      <x v="6"/>
    </i>
    <i>
      <x v="4"/>
    </i>
    <i>
      <x v="12"/>
    </i>
    <i>
      <x v="10"/>
    </i>
    <i>
      <x v="7"/>
    </i>
    <i>
      <x v="5"/>
    </i>
    <i>
      <x v="2"/>
    </i>
    <i>
      <x v="11"/>
    </i>
    <i>
      <x/>
    </i>
    <i>
      <x v="8"/>
    </i>
    <i>
      <x v="9"/>
    </i>
    <i>
      <x v="1"/>
    </i>
    <i t="grand">
      <x/>
    </i>
  </rowItems>
  <colFields count="1">
    <field x="2"/>
  </colFields>
  <colItems count="25">
    <i>
      <x/>
    </i>
    <i>
      <x v="1"/>
    </i>
    <i>
      <x v="2"/>
    </i>
    <i>
      <x v="3"/>
    </i>
    <i>
      <x v="4"/>
    </i>
    <i>
      <x v="5"/>
    </i>
    <i>
      <x v="6"/>
    </i>
    <i>
      <x v="7"/>
    </i>
    <i>
      <x v="8"/>
    </i>
    <i>
      <x v="9"/>
    </i>
    <i>
      <x v="10"/>
    </i>
    <i>
      <x v="11"/>
    </i>
    <i>
      <x v="12"/>
    </i>
    <i>
      <x v="13"/>
    </i>
    <i>
      <x v="14"/>
    </i>
    <i>
      <x v="15"/>
    </i>
    <i>
      <x v="16"/>
    </i>
    <i>
      <x v="17"/>
    </i>
    <i>
      <x v="18"/>
    </i>
    <i>
      <x v="19"/>
    </i>
    <i>
      <x v="20"/>
    </i>
    <i>
      <x v="21"/>
    </i>
    <i>
      <x v="22"/>
    </i>
    <i>
      <x v="23"/>
    </i>
    <i t="grand">
      <x/>
    </i>
  </colItems>
  <pageFields count="2">
    <pageField fld="1" item="0" hier="-1"/>
    <pageField fld="14" hier="-1"/>
  </pageFields>
  <dataFields count="1">
    <dataField name="Zbroj od Score" fld="14" baseField="0" baseItem="0"/>
  </dataFields>
  <formats count="32">
    <format dxfId="58">
      <pivotArea field="2" type="button" dataOnly="0" labelOnly="1" outline="0" axis="axisCol" fieldPosition="0"/>
    </format>
    <format dxfId="57">
      <pivotArea type="topRight" dataOnly="0" labelOnly="1" outline="0" fieldPosition="0"/>
    </format>
    <format dxfId="56">
      <pivotArea dataOnly="0" labelOnly="1" fieldPosition="0">
        <references count="1">
          <reference field="2" count="0"/>
        </references>
      </pivotArea>
    </format>
    <format dxfId="55">
      <pivotArea dataOnly="0" labelOnly="1" grandCol="1" outline="0" fieldPosition="0"/>
    </format>
    <format dxfId="54">
      <pivotArea type="all" dataOnly="0" outline="0" fieldPosition="0"/>
    </format>
    <format dxfId="53">
      <pivotArea outline="0" collapsedLevelsAreSubtotals="1" fieldPosition="0">
        <references count="1">
          <reference field="2" count="3" selected="0">
            <x v="0"/>
            <x v="1"/>
            <x v="2"/>
          </reference>
        </references>
      </pivotArea>
    </format>
    <format dxfId="52">
      <pivotArea dataOnly="0" labelOnly="1" fieldPosition="0">
        <references count="1">
          <reference field="2" count="1">
            <x v="23"/>
          </reference>
        </references>
      </pivotArea>
    </format>
    <format dxfId="51">
      <pivotArea dataOnly="0" labelOnly="1" fieldPosition="0">
        <references count="1">
          <reference field="2" count="1">
            <x v="13"/>
          </reference>
        </references>
      </pivotArea>
    </format>
    <format dxfId="50">
      <pivotArea dataOnly="0" labelOnly="1" fieldPosition="0">
        <references count="1">
          <reference field="2" count="1">
            <x v="6"/>
          </reference>
        </references>
      </pivotArea>
    </format>
    <format dxfId="49">
      <pivotArea dataOnly="0" labelOnly="1" fieldPosition="0">
        <references count="1">
          <reference field="2" count="1">
            <x v="3"/>
          </reference>
        </references>
      </pivotArea>
    </format>
    <format dxfId="48">
      <pivotArea dataOnly="0" labelOnly="1" fieldPosition="0">
        <references count="1">
          <reference field="2" count="0"/>
        </references>
      </pivotArea>
    </format>
    <format dxfId="47">
      <pivotArea dataOnly="0" labelOnly="1" grandCol="1" outline="0" fieldPosition="0"/>
    </format>
    <format dxfId="46">
      <pivotArea dataOnly="0" labelOnly="1" fieldPosition="0">
        <references count="1">
          <reference field="2" count="0"/>
        </references>
      </pivotArea>
    </format>
    <format dxfId="45">
      <pivotArea dataOnly="0" labelOnly="1" grandCol="1" outline="0" fieldPosition="0"/>
    </format>
    <format dxfId="44">
      <pivotArea dataOnly="0" labelOnly="1" fieldPosition="0">
        <references count="1">
          <reference field="2" count="0"/>
        </references>
      </pivotArea>
    </format>
    <format dxfId="43">
      <pivotArea dataOnly="0" labelOnly="1" grandCol="1" outline="0" fieldPosition="0"/>
    </format>
    <format dxfId="42">
      <pivotArea outline="0" collapsedLevelsAreSubtotals="1" fieldPosition="0"/>
    </format>
    <format dxfId="41">
      <pivotArea type="origin" dataOnly="0" labelOnly="1" outline="0" fieldPosition="0"/>
    </format>
    <format dxfId="40">
      <pivotArea field="3" type="button" dataOnly="0" labelOnly="1" outline="0" axis="axisRow" fieldPosition="0"/>
    </format>
    <format dxfId="39">
      <pivotArea dataOnly="0" labelOnly="1" grandRow="1" outline="0" fieldPosition="0"/>
    </format>
    <format dxfId="38">
      <pivotArea dataOnly="0" labelOnly="1" outline="0" fieldPosition="0">
        <references count="1">
          <reference field="1" count="1">
            <x v="0"/>
          </reference>
        </references>
      </pivotArea>
    </format>
    <format dxfId="37">
      <pivotArea dataOnly="0" labelOnly="1" fieldPosition="0">
        <references count="1">
          <reference field="3" count="0"/>
        </references>
      </pivotArea>
    </format>
    <format dxfId="15">
      <pivotArea type="all" dataOnly="0" outline="0" fieldPosition="0"/>
    </format>
    <format dxfId="14">
      <pivotArea outline="0" collapsedLevelsAreSubtotals="1" fieldPosition="0"/>
    </format>
    <format dxfId="13">
      <pivotArea dataOnly="0" labelOnly="1" fieldPosition="0">
        <references count="1">
          <reference field="3" count="0"/>
        </references>
      </pivotArea>
    </format>
    <format dxfId="12">
      <pivotArea dataOnly="0" labelOnly="1" grandRow="1" outline="0" fieldPosition="0"/>
    </format>
    <format dxfId="11">
      <pivotArea dataOnly="0" labelOnly="1" fieldPosition="0">
        <references count="1">
          <reference field="2" count="0"/>
        </references>
      </pivotArea>
    </format>
    <format dxfId="10">
      <pivotArea dataOnly="0" labelOnly="1" grandCol="1" outline="0" fieldPosition="0"/>
    </format>
    <format dxfId="9">
      <pivotArea field="3" type="button" dataOnly="0" labelOnly="1" outline="0" axis="axisRow" fieldPosition="0"/>
    </format>
    <format dxfId="8">
      <pivotArea dataOnly="0" labelOnly="1" fieldPosition="0">
        <references count="1">
          <reference field="2" count="0"/>
        </references>
      </pivotArea>
    </format>
    <format dxfId="7">
      <pivotArea dataOnly="0" labelOnly="1" grandCol="1" outline="0" fieldPosition="0"/>
    </format>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Zaokretna tablica2" cacheId="4" applyNumberFormats="0" applyBorderFormats="0" applyFontFormats="0" applyPatternFormats="0" applyAlignmentFormats="0" applyWidthHeightFormats="1" dataCaption="Vrijednosti" updatedVersion="6" minRefreshableVersion="3" useAutoFormatting="1" itemPrintTitles="1" createdVersion="6" indent="0" outline="1" outlineData="1" multipleFieldFilters="0">
  <location ref="A6:Z32" firstHeaderRow="1" firstDataRow="2" firstDataCol="1" rowPageCount="1" colPageCount="1"/>
  <pivotFields count="18">
    <pivotField showAll="0"/>
    <pivotField axis="axisPage" showAll="0">
      <items count="2">
        <item x="0"/>
        <item t="default"/>
      </items>
    </pivotField>
    <pivotField axis="axisCol" showAll="0">
      <items count="25">
        <item x="1"/>
        <item x="14"/>
        <item x="11"/>
        <item x="15"/>
        <item x="13"/>
        <item x="12"/>
        <item x="10"/>
        <item x="4"/>
        <item x="18"/>
        <item x="16"/>
        <item x="2"/>
        <item x="5"/>
        <item x="21"/>
        <item x="6"/>
        <item x="22"/>
        <item x="20"/>
        <item x="19"/>
        <item x="23"/>
        <item x="17"/>
        <item x="7"/>
        <item x="9"/>
        <item x="8"/>
        <item x="3"/>
        <item x="0"/>
        <item t="default"/>
      </items>
    </pivotField>
    <pivotField showAll="0"/>
    <pivotField showAll="0"/>
    <pivotField axis="axisRow" showAll="0" sortType="descending">
      <items count="25">
        <item x="0"/>
        <item x="4"/>
        <item x="17"/>
        <item x="18"/>
        <item x="14"/>
        <item x="13"/>
        <item x="16"/>
        <item x="22"/>
        <item x="5"/>
        <item x="20"/>
        <item x="6"/>
        <item x="19"/>
        <item x="1"/>
        <item x="15"/>
        <item x="23"/>
        <item x="10"/>
        <item x="2"/>
        <item x="9"/>
        <item x="3"/>
        <item x="8"/>
        <item x="11"/>
        <item x="21"/>
        <item x="12"/>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5"/>
  </rowFields>
  <rowItems count="25">
    <i>
      <x v="12"/>
    </i>
    <i>
      <x v="16"/>
    </i>
    <i>
      <x/>
    </i>
    <i>
      <x v="8"/>
    </i>
    <i>
      <x v="19"/>
    </i>
    <i>
      <x v="23"/>
    </i>
    <i>
      <x v="22"/>
    </i>
    <i>
      <x v="5"/>
    </i>
    <i>
      <x v="20"/>
    </i>
    <i>
      <x v="18"/>
    </i>
    <i>
      <x v="6"/>
    </i>
    <i>
      <x v="15"/>
    </i>
    <i>
      <x v="10"/>
    </i>
    <i>
      <x v="4"/>
    </i>
    <i>
      <x v="13"/>
    </i>
    <i>
      <x v="17"/>
    </i>
    <i>
      <x v="9"/>
    </i>
    <i>
      <x v="2"/>
    </i>
    <i>
      <x v="21"/>
    </i>
    <i>
      <x v="1"/>
    </i>
    <i>
      <x v="3"/>
    </i>
    <i>
      <x v="11"/>
    </i>
    <i>
      <x v="7"/>
    </i>
    <i>
      <x v="14"/>
    </i>
    <i t="grand">
      <x/>
    </i>
  </rowItems>
  <colFields count="1">
    <field x="2"/>
  </colFields>
  <colItems count="25">
    <i>
      <x/>
    </i>
    <i>
      <x v="1"/>
    </i>
    <i>
      <x v="2"/>
    </i>
    <i>
      <x v="3"/>
    </i>
    <i>
      <x v="4"/>
    </i>
    <i>
      <x v="5"/>
    </i>
    <i>
      <x v="6"/>
    </i>
    <i>
      <x v="7"/>
    </i>
    <i>
      <x v="8"/>
    </i>
    <i>
      <x v="9"/>
    </i>
    <i>
      <x v="10"/>
    </i>
    <i>
      <x v="11"/>
    </i>
    <i>
      <x v="12"/>
    </i>
    <i>
      <x v="13"/>
    </i>
    <i>
      <x v="14"/>
    </i>
    <i>
      <x v="15"/>
    </i>
    <i>
      <x v="16"/>
    </i>
    <i>
      <x v="17"/>
    </i>
    <i>
      <x v="18"/>
    </i>
    <i>
      <x v="19"/>
    </i>
    <i>
      <x v="20"/>
    </i>
    <i>
      <x v="21"/>
    </i>
    <i>
      <x v="22"/>
    </i>
    <i>
      <x v="23"/>
    </i>
    <i t="grand">
      <x/>
    </i>
  </colItems>
  <pageFields count="1">
    <pageField fld="1" item="0" hier="-1"/>
  </pageFields>
  <dataFields count="1">
    <dataField name="Zbroj od Score" fld="14" baseField="0" baseItem="0"/>
  </dataFields>
  <formats count="27">
    <format dxfId="36">
      <pivotArea type="all" dataOnly="0" outline="0" fieldPosition="0"/>
    </format>
    <format dxfId="35">
      <pivotArea outline="0" collapsedLevelsAreSubtotals="1" fieldPosition="0"/>
    </format>
    <format dxfId="34">
      <pivotArea type="origin" dataOnly="0" labelOnly="1" outline="0" fieldPosition="0"/>
    </format>
    <format dxfId="33">
      <pivotArea field="2" type="button" dataOnly="0" labelOnly="1" outline="0" axis="axisCol" fieldPosition="0"/>
    </format>
    <format dxfId="32">
      <pivotArea type="topRight" dataOnly="0" labelOnly="1" outline="0" fieldPosition="0"/>
    </format>
    <format dxfId="31">
      <pivotArea field="5" type="button" dataOnly="0" labelOnly="1" outline="0" axis="axisRow" fieldPosition="0"/>
    </format>
    <format dxfId="30">
      <pivotArea dataOnly="0" labelOnly="1" fieldPosition="0">
        <references count="1">
          <reference field="5" count="0"/>
        </references>
      </pivotArea>
    </format>
    <format dxfId="29">
      <pivotArea dataOnly="0" labelOnly="1" grandRow="1" outline="0" fieldPosition="0"/>
    </format>
    <format dxfId="28">
      <pivotArea dataOnly="0" labelOnly="1" fieldPosition="0">
        <references count="1">
          <reference field="2" count="0"/>
        </references>
      </pivotArea>
    </format>
    <format dxfId="27">
      <pivotArea dataOnly="0" labelOnly="1" grandCol="1" outline="0" fieldPosition="0"/>
    </format>
    <format dxfId="26">
      <pivotArea type="all" dataOnly="0" outline="0" fieldPosition="0"/>
    </format>
    <format dxfId="25">
      <pivotArea outline="0" collapsedLevelsAreSubtotals="1" fieldPosition="0"/>
    </format>
    <format dxfId="24">
      <pivotArea type="origin" dataOnly="0" labelOnly="1" outline="0" fieldPosition="0"/>
    </format>
    <format dxfId="23">
      <pivotArea field="2" type="button" dataOnly="0" labelOnly="1" outline="0" axis="axisCol" fieldPosition="0"/>
    </format>
    <format dxfId="22">
      <pivotArea type="topRight" dataOnly="0" labelOnly="1" outline="0" fieldPosition="0"/>
    </format>
    <format dxfId="21">
      <pivotArea field="5" type="button" dataOnly="0" labelOnly="1" outline="0" axis="axisRow" fieldPosition="0"/>
    </format>
    <format dxfId="20">
      <pivotArea dataOnly="0" labelOnly="1" fieldPosition="0">
        <references count="1">
          <reference field="5" count="0"/>
        </references>
      </pivotArea>
    </format>
    <format dxfId="19">
      <pivotArea dataOnly="0" labelOnly="1" grandRow="1" outline="0" fieldPosition="0"/>
    </format>
    <format dxfId="18">
      <pivotArea dataOnly="0" labelOnly="1" fieldPosition="0">
        <references count="1">
          <reference field="2" count="0"/>
        </references>
      </pivotArea>
    </format>
    <format dxfId="17">
      <pivotArea dataOnly="0" labelOnly="1" grandCol="1" outline="0" fieldPosition="0"/>
    </format>
    <format dxfId="16">
      <pivotArea dataOnly="0" labelOnly="1" outline="0" fieldPosition="0">
        <references count="1">
          <reference field="1" count="1">
            <x v="0"/>
          </reference>
        </references>
      </pivotArea>
    </format>
    <format dxfId="5">
      <pivotArea field="5" type="button" dataOnly="0" labelOnly="1" outline="0" axis="axisRow" fieldPosition="0"/>
    </format>
    <format dxfId="4">
      <pivotArea dataOnly="0" labelOnly="1" fieldPosition="0">
        <references count="1">
          <reference field="2" count="0"/>
        </references>
      </pivotArea>
    </format>
    <format dxfId="3">
      <pivotArea dataOnly="0" labelOnly="1" grandCol="1" outline="0" fieldPosition="0"/>
    </format>
    <format dxfId="2">
      <pivotArea outline="0" collapsedLevelsAreSubtotals="1" fieldPosition="0"/>
    </format>
    <format dxfId="1">
      <pivotArea dataOnly="0" labelOnly="1" fieldPosition="0">
        <references count="1">
          <reference field="5"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topLeftCell="A7" zoomScale="83" zoomScaleNormal="83" workbookViewId="0">
      <selection activeCell="L20" sqref="L20"/>
    </sheetView>
  </sheetViews>
  <sheetFormatPr defaultRowHeight="15" x14ac:dyDescent="0.25"/>
  <cols>
    <col min="1" max="1" width="9.140625" customWidth="1"/>
    <col min="9" max="9" width="9.140625" customWidth="1"/>
  </cols>
  <sheetData>
    <row r="1" spans="2:9" ht="15.75" thickBot="1" x14ac:dyDescent="0.3"/>
    <row r="2" spans="2:9" x14ac:dyDescent="0.25">
      <c r="B2" s="30"/>
      <c r="C2" s="31"/>
      <c r="D2" s="31"/>
      <c r="E2" s="31"/>
      <c r="F2" s="31"/>
      <c r="G2" s="31"/>
      <c r="H2" s="31"/>
      <c r="I2" s="32"/>
    </row>
    <row r="3" spans="2:9" x14ac:dyDescent="0.25">
      <c r="B3" s="33"/>
      <c r="I3" s="34"/>
    </row>
    <row r="4" spans="2:9" x14ac:dyDescent="0.25">
      <c r="B4" s="33"/>
      <c r="I4" s="34"/>
    </row>
    <row r="5" spans="2:9" x14ac:dyDescent="0.25">
      <c r="B5" s="33"/>
      <c r="I5" s="34"/>
    </row>
    <row r="6" spans="2:9" x14ac:dyDescent="0.25">
      <c r="B6" s="33"/>
      <c r="I6" s="34"/>
    </row>
    <row r="7" spans="2:9" x14ac:dyDescent="0.25">
      <c r="B7" s="33"/>
      <c r="I7" s="34"/>
    </row>
    <row r="8" spans="2:9" x14ac:dyDescent="0.25">
      <c r="B8" s="33"/>
      <c r="I8" s="34"/>
    </row>
    <row r="9" spans="2:9" x14ac:dyDescent="0.25">
      <c r="B9" s="33"/>
      <c r="I9" s="34"/>
    </row>
    <row r="10" spans="2:9" x14ac:dyDescent="0.25">
      <c r="B10" s="33"/>
      <c r="I10" s="34"/>
    </row>
    <row r="11" spans="2:9" x14ac:dyDescent="0.25">
      <c r="B11" s="33"/>
      <c r="I11" s="34"/>
    </row>
    <row r="12" spans="2:9" x14ac:dyDescent="0.25">
      <c r="B12" s="33"/>
      <c r="I12" s="34"/>
    </row>
    <row r="13" spans="2:9" x14ac:dyDescent="0.25">
      <c r="B13" s="33"/>
      <c r="I13" s="34"/>
    </row>
    <row r="14" spans="2:9" x14ac:dyDescent="0.25">
      <c r="B14" s="33"/>
      <c r="I14" s="34"/>
    </row>
    <row r="15" spans="2:9" x14ac:dyDescent="0.25">
      <c r="B15" s="33"/>
      <c r="I15" s="34"/>
    </row>
    <row r="16" spans="2:9" x14ac:dyDescent="0.25">
      <c r="B16" s="33"/>
      <c r="I16" s="34"/>
    </row>
    <row r="17" spans="2:10" x14ac:dyDescent="0.25">
      <c r="B17" s="33"/>
      <c r="I17" s="34"/>
    </row>
    <row r="18" spans="2:10" x14ac:dyDescent="0.25">
      <c r="B18" s="33"/>
      <c r="I18" s="34"/>
    </row>
    <row r="19" spans="2:10" x14ac:dyDescent="0.25">
      <c r="B19" s="33"/>
      <c r="I19" s="34"/>
    </row>
    <row r="20" spans="2:10" x14ac:dyDescent="0.25">
      <c r="B20" s="33"/>
      <c r="I20" s="34"/>
    </row>
    <row r="21" spans="2:10" x14ac:dyDescent="0.25">
      <c r="B21" s="33"/>
      <c r="I21" s="34"/>
    </row>
    <row r="22" spans="2:10" x14ac:dyDescent="0.25">
      <c r="B22" s="33"/>
      <c r="I22" s="34"/>
    </row>
    <row r="23" spans="2:10" x14ac:dyDescent="0.25">
      <c r="B23" s="33"/>
      <c r="I23" s="34"/>
    </row>
    <row r="24" spans="2:10" x14ac:dyDescent="0.25">
      <c r="B24" s="33"/>
      <c r="I24" s="34"/>
    </row>
    <row r="25" spans="2:10" x14ac:dyDescent="0.25">
      <c r="B25" s="33"/>
      <c r="I25" s="34"/>
    </row>
    <row r="26" spans="2:10" x14ac:dyDescent="0.25">
      <c r="B26" s="33"/>
      <c r="I26" s="34"/>
    </row>
    <row r="27" spans="2:10" x14ac:dyDescent="0.25">
      <c r="B27" s="33"/>
      <c r="I27" s="34"/>
    </row>
    <row r="28" spans="2:10" ht="15" customHeight="1" x14ac:dyDescent="0.25">
      <c r="B28" s="33"/>
      <c r="C28" s="50" t="s">
        <v>144</v>
      </c>
      <c r="D28" s="50"/>
      <c r="E28" s="50" t="s">
        <v>145</v>
      </c>
      <c r="F28" s="50"/>
      <c r="G28" s="50"/>
      <c r="H28" s="50"/>
      <c r="I28" s="34"/>
    </row>
    <row r="29" spans="2:10" ht="44.25" customHeight="1" x14ac:dyDescent="0.25">
      <c r="B29" s="33"/>
      <c r="C29" s="50" t="s">
        <v>146</v>
      </c>
      <c r="D29" s="50"/>
      <c r="E29" s="51" t="s">
        <v>147</v>
      </c>
      <c r="F29" s="51"/>
      <c r="G29" s="51"/>
      <c r="H29" s="51"/>
      <c r="I29" s="34"/>
      <c r="J29" s="29"/>
    </row>
    <row r="30" spans="2:10" x14ac:dyDescent="0.25">
      <c r="B30" s="33"/>
      <c r="C30" s="50" t="s">
        <v>148</v>
      </c>
      <c r="D30" s="50"/>
      <c r="E30" s="51">
        <v>450</v>
      </c>
      <c r="F30" s="51"/>
      <c r="G30" s="51"/>
      <c r="H30" s="51"/>
      <c r="I30" s="34"/>
    </row>
    <row r="31" spans="2:10" x14ac:dyDescent="0.25">
      <c r="B31" s="33"/>
      <c r="C31" s="50" t="s">
        <v>149</v>
      </c>
      <c r="D31" s="50"/>
      <c r="E31" s="51" t="s">
        <v>150</v>
      </c>
      <c r="F31" s="51"/>
      <c r="G31" s="51"/>
      <c r="H31" s="51"/>
      <c r="I31" s="34"/>
    </row>
    <row r="32" spans="2:10" ht="30" customHeight="1" x14ac:dyDescent="0.25">
      <c r="B32" s="33"/>
      <c r="C32" s="50" t="s">
        <v>151</v>
      </c>
      <c r="D32" s="50"/>
      <c r="E32" s="51" t="s">
        <v>152</v>
      </c>
      <c r="F32" s="51"/>
      <c r="G32" s="51"/>
      <c r="H32" s="51"/>
      <c r="I32" s="34"/>
    </row>
    <row r="33" spans="2:9" x14ac:dyDescent="0.25">
      <c r="B33" s="33"/>
      <c r="C33" s="50" t="s">
        <v>153</v>
      </c>
      <c r="D33" s="50"/>
      <c r="E33" s="51" t="s">
        <v>154</v>
      </c>
      <c r="F33" s="51"/>
      <c r="G33" s="51"/>
      <c r="H33" s="51"/>
      <c r="I33" s="34"/>
    </row>
    <row r="34" spans="2:9" ht="40.35" customHeight="1" x14ac:dyDescent="0.25">
      <c r="B34" s="33"/>
      <c r="C34" s="38" t="s">
        <v>156</v>
      </c>
      <c r="D34" s="38"/>
      <c r="E34" s="51" t="s">
        <v>160</v>
      </c>
      <c r="F34" s="51"/>
      <c r="G34" s="51"/>
      <c r="H34" s="51"/>
      <c r="I34" s="34"/>
    </row>
    <row r="35" spans="2:9" ht="62.45" customHeight="1" x14ac:dyDescent="0.25">
      <c r="B35" s="33"/>
      <c r="C35" s="38" t="s">
        <v>155</v>
      </c>
      <c r="D35" s="38"/>
      <c r="E35" s="51" t="s">
        <v>392</v>
      </c>
      <c r="F35" s="51"/>
      <c r="G35" s="51"/>
      <c r="H35" s="51"/>
      <c r="I35" s="34"/>
    </row>
    <row r="36" spans="2:9" ht="45" customHeight="1" x14ac:dyDescent="0.25">
      <c r="B36" s="33"/>
      <c r="C36" s="50" t="s">
        <v>157</v>
      </c>
      <c r="D36" s="50"/>
      <c r="E36" s="52" t="s">
        <v>158</v>
      </c>
      <c r="F36" s="52"/>
      <c r="G36" s="52"/>
      <c r="H36" s="52"/>
      <c r="I36" s="34"/>
    </row>
    <row r="37" spans="2:9" ht="15.75" thickBot="1" x14ac:dyDescent="0.3">
      <c r="B37" s="35"/>
      <c r="C37" s="36"/>
      <c r="D37" s="36"/>
      <c r="E37" s="36"/>
      <c r="F37" s="36"/>
      <c r="G37" s="36"/>
      <c r="H37" s="36"/>
      <c r="I37" s="37"/>
    </row>
  </sheetData>
  <sheetProtection sheet="1" objects="1" scenarios="1"/>
  <mergeCells count="16">
    <mergeCell ref="C36:D36"/>
    <mergeCell ref="E36:H36"/>
    <mergeCell ref="C32:D32"/>
    <mergeCell ref="C33:D33"/>
    <mergeCell ref="E30:H30"/>
    <mergeCell ref="E31:H31"/>
    <mergeCell ref="E32:H32"/>
    <mergeCell ref="E33:H33"/>
    <mergeCell ref="C31:D31"/>
    <mergeCell ref="E34:H34"/>
    <mergeCell ref="E35:H35"/>
    <mergeCell ref="C28:D28"/>
    <mergeCell ref="C29:D29"/>
    <mergeCell ref="E28:H28"/>
    <mergeCell ref="E29:H29"/>
    <mergeCell ref="C30:D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6"/>
  <sheetViews>
    <sheetView zoomScale="76" zoomScaleNormal="76" workbookViewId="0">
      <pane xSplit="1" ySplit="2" topLeftCell="D123" activePane="bottomRight" state="frozen"/>
      <selection pane="topRight" activeCell="B1" sqref="B1"/>
      <selection pane="bottomLeft" activeCell="A3" sqref="A3"/>
      <selection pane="bottomRight" activeCell="Q5" sqref="Q5"/>
    </sheetView>
  </sheetViews>
  <sheetFormatPr defaultColWidth="9.140625" defaultRowHeight="12.75" x14ac:dyDescent="0.25"/>
  <cols>
    <col min="1" max="1" width="6.85546875" style="39" customWidth="1"/>
    <col min="2" max="2" width="11.42578125" style="39" bestFit="1" customWidth="1"/>
    <col min="3" max="3" width="64.85546875" style="40" customWidth="1"/>
    <col min="4" max="4" width="18.28515625" style="40" customWidth="1"/>
    <col min="5" max="5" width="20.42578125" style="40" customWidth="1"/>
    <col min="6" max="6" width="20.85546875" style="40" customWidth="1"/>
    <col min="7" max="9" width="15.140625" style="39" customWidth="1"/>
    <col min="10" max="10" width="17.42578125" style="39" customWidth="1"/>
    <col min="11" max="11" width="15.140625" style="39" customWidth="1"/>
    <col min="12" max="12" width="14.28515625" style="39" customWidth="1"/>
    <col min="13" max="13" width="14.42578125" style="39" customWidth="1"/>
    <col min="14" max="14" width="15" style="39" customWidth="1"/>
    <col min="15" max="15" width="13.28515625" style="39" customWidth="1"/>
    <col min="16" max="16384" width="9.140625" style="39"/>
  </cols>
  <sheetData>
    <row r="1" spans="1:15" ht="26.25" x14ac:dyDescent="0.25">
      <c r="A1" s="53" t="s">
        <v>393</v>
      </c>
      <c r="B1" s="53"/>
      <c r="C1" s="53"/>
      <c r="D1" s="53"/>
      <c r="E1" s="53"/>
      <c r="F1" s="53"/>
      <c r="G1" s="53"/>
      <c r="H1" s="53"/>
      <c r="I1" s="53"/>
      <c r="J1" s="53"/>
      <c r="K1" s="53"/>
      <c r="L1" s="53"/>
      <c r="M1" s="53"/>
      <c r="N1" s="53"/>
      <c r="O1" s="53"/>
    </row>
    <row r="2" spans="1:15" s="2" customFormat="1" ht="67.5" customHeight="1" x14ac:dyDescent="0.25">
      <c r="A2" s="15" t="s">
        <v>3</v>
      </c>
      <c r="B2" s="14" t="s">
        <v>30</v>
      </c>
      <c r="C2" s="17" t="s">
        <v>2</v>
      </c>
      <c r="D2" s="8" t="s">
        <v>134</v>
      </c>
      <c r="E2" s="16" t="s">
        <v>0</v>
      </c>
      <c r="F2" s="18" t="s">
        <v>159</v>
      </c>
      <c r="G2" s="26" t="s">
        <v>138</v>
      </c>
      <c r="H2" s="26" t="s">
        <v>137</v>
      </c>
      <c r="I2" s="26" t="s">
        <v>136</v>
      </c>
      <c r="J2" s="26" t="s">
        <v>135</v>
      </c>
      <c r="K2" s="27" t="s">
        <v>139</v>
      </c>
      <c r="L2" s="27" t="s">
        <v>140</v>
      </c>
      <c r="M2" s="27" t="s">
        <v>141</v>
      </c>
      <c r="N2" s="27" t="s">
        <v>142</v>
      </c>
      <c r="O2" s="19" t="s">
        <v>1</v>
      </c>
    </row>
    <row r="3" spans="1:15" s="38" customFormat="1" ht="56.25" x14ac:dyDescent="0.25">
      <c r="A3" s="56" t="s">
        <v>9</v>
      </c>
      <c r="B3" s="55" t="s">
        <v>31</v>
      </c>
      <c r="C3" s="54" t="s">
        <v>48</v>
      </c>
      <c r="D3" s="42" t="s">
        <v>161</v>
      </c>
      <c r="E3" s="42" t="s">
        <v>12</v>
      </c>
      <c r="F3" s="42" t="s">
        <v>162</v>
      </c>
      <c r="G3" s="42" t="s">
        <v>163</v>
      </c>
      <c r="H3" s="42" t="s">
        <v>164</v>
      </c>
      <c r="I3" s="43" t="s">
        <v>165</v>
      </c>
      <c r="J3" s="42" t="s">
        <v>166</v>
      </c>
      <c r="K3" s="44">
        <v>2</v>
      </c>
      <c r="L3" s="44">
        <v>4</v>
      </c>
      <c r="M3" s="44">
        <v>2</v>
      </c>
      <c r="N3" s="44">
        <v>2</v>
      </c>
      <c r="O3" s="44">
        <f>SUM(K3:N3)</f>
        <v>10</v>
      </c>
    </row>
    <row r="4" spans="1:15" ht="56.25" x14ac:dyDescent="0.25">
      <c r="A4" s="56" t="s">
        <v>9</v>
      </c>
      <c r="B4" s="55" t="s">
        <v>31</v>
      </c>
      <c r="C4" s="54" t="s">
        <v>48</v>
      </c>
      <c r="D4" s="42" t="s">
        <v>167</v>
      </c>
      <c r="E4" s="42" t="s">
        <v>12</v>
      </c>
      <c r="F4" s="42" t="s">
        <v>168</v>
      </c>
      <c r="G4" s="42" t="s">
        <v>169</v>
      </c>
      <c r="H4" s="42" t="s">
        <v>164</v>
      </c>
      <c r="I4" s="43" t="s">
        <v>165</v>
      </c>
      <c r="J4" s="42" t="s">
        <v>170</v>
      </c>
      <c r="K4" s="44">
        <v>3</v>
      </c>
      <c r="L4" s="44">
        <v>4</v>
      </c>
      <c r="M4" s="44">
        <v>2</v>
      </c>
      <c r="N4" s="44">
        <v>3</v>
      </c>
      <c r="O4" s="44">
        <f t="shared" ref="O4:O67" si="0">SUM(K4:N4)</f>
        <v>12</v>
      </c>
    </row>
    <row r="5" spans="1:15" ht="112.5" x14ac:dyDescent="0.25">
      <c r="A5" s="56" t="s">
        <v>9</v>
      </c>
      <c r="B5" s="55" t="s">
        <v>31</v>
      </c>
      <c r="C5" s="54" t="s">
        <v>48</v>
      </c>
      <c r="D5" s="42" t="s">
        <v>171</v>
      </c>
      <c r="E5" s="43" t="s">
        <v>14</v>
      </c>
      <c r="F5" s="42" t="s">
        <v>172</v>
      </c>
      <c r="G5" s="42" t="s">
        <v>173</v>
      </c>
      <c r="H5" s="42" t="s">
        <v>174</v>
      </c>
      <c r="I5" s="43" t="s">
        <v>175</v>
      </c>
      <c r="J5" s="42" t="s">
        <v>176</v>
      </c>
      <c r="K5" s="44">
        <v>2</v>
      </c>
      <c r="L5" s="44">
        <v>4</v>
      </c>
      <c r="M5" s="44">
        <v>2</v>
      </c>
      <c r="N5" s="44">
        <v>2</v>
      </c>
      <c r="O5" s="44">
        <f t="shared" si="0"/>
        <v>10</v>
      </c>
    </row>
    <row r="6" spans="1:15" ht="191.25" x14ac:dyDescent="0.25">
      <c r="A6" s="56" t="s">
        <v>9</v>
      </c>
      <c r="B6" s="55" t="s">
        <v>31</v>
      </c>
      <c r="C6" s="54" t="s">
        <v>48</v>
      </c>
      <c r="D6" s="42" t="s">
        <v>177</v>
      </c>
      <c r="E6" s="43" t="s">
        <v>14</v>
      </c>
      <c r="F6" s="42" t="s">
        <v>178</v>
      </c>
      <c r="G6" s="42" t="s">
        <v>179</v>
      </c>
      <c r="H6" s="42" t="s">
        <v>180</v>
      </c>
      <c r="I6" s="43" t="s">
        <v>175</v>
      </c>
      <c r="J6" s="42" t="s">
        <v>170</v>
      </c>
      <c r="K6" s="44">
        <v>2</v>
      </c>
      <c r="L6" s="44">
        <v>4</v>
      </c>
      <c r="M6" s="44">
        <v>2</v>
      </c>
      <c r="N6" s="44">
        <v>3</v>
      </c>
      <c r="O6" s="44">
        <f t="shared" si="0"/>
        <v>11</v>
      </c>
    </row>
    <row r="7" spans="1:15" ht="101.25" x14ac:dyDescent="0.25">
      <c r="A7" s="56" t="s">
        <v>9</v>
      </c>
      <c r="B7" s="55" t="s">
        <v>31</v>
      </c>
      <c r="C7" s="54" t="s">
        <v>48</v>
      </c>
      <c r="D7" s="42" t="s">
        <v>181</v>
      </c>
      <c r="E7" s="43" t="s">
        <v>11</v>
      </c>
      <c r="F7" s="42" t="s">
        <v>182</v>
      </c>
      <c r="G7" s="42" t="s">
        <v>183</v>
      </c>
      <c r="H7" s="42" t="s">
        <v>184</v>
      </c>
      <c r="I7" s="43" t="s">
        <v>185</v>
      </c>
      <c r="J7" s="42" t="s">
        <v>170</v>
      </c>
      <c r="K7" s="44">
        <v>2</v>
      </c>
      <c r="L7" s="44">
        <v>2</v>
      </c>
      <c r="M7" s="44">
        <v>2</v>
      </c>
      <c r="N7" s="44">
        <v>3</v>
      </c>
      <c r="O7" s="44">
        <f t="shared" si="0"/>
        <v>9</v>
      </c>
    </row>
    <row r="8" spans="1:15" ht="101.25" x14ac:dyDescent="0.25">
      <c r="A8" s="56" t="s">
        <v>9</v>
      </c>
      <c r="B8" s="55" t="s">
        <v>31</v>
      </c>
      <c r="C8" s="54" t="s">
        <v>48</v>
      </c>
      <c r="D8" s="42" t="s">
        <v>186</v>
      </c>
      <c r="E8" s="43" t="s">
        <v>11</v>
      </c>
      <c r="F8" s="42" t="s">
        <v>187</v>
      </c>
      <c r="G8" s="42" t="s">
        <v>188</v>
      </c>
      <c r="H8" s="42" t="s">
        <v>184</v>
      </c>
      <c r="I8" s="43" t="s">
        <v>185</v>
      </c>
      <c r="J8" s="42" t="s">
        <v>170</v>
      </c>
      <c r="K8" s="44">
        <v>3</v>
      </c>
      <c r="L8" s="44">
        <v>2</v>
      </c>
      <c r="M8" s="44">
        <v>2</v>
      </c>
      <c r="N8" s="44">
        <v>3</v>
      </c>
      <c r="O8" s="44">
        <f t="shared" si="0"/>
        <v>10</v>
      </c>
    </row>
    <row r="9" spans="1:15" ht="101.25" x14ac:dyDescent="0.25">
      <c r="A9" s="56" t="s">
        <v>9</v>
      </c>
      <c r="B9" s="55" t="s">
        <v>31</v>
      </c>
      <c r="C9" s="54" t="s">
        <v>48</v>
      </c>
      <c r="D9" s="42" t="s">
        <v>189</v>
      </c>
      <c r="E9" s="42" t="s">
        <v>12</v>
      </c>
      <c r="F9" s="42" t="s">
        <v>190</v>
      </c>
      <c r="G9" s="42" t="s">
        <v>188</v>
      </c>
      <c r="H9" s="42" t="s">
        <v>184</v>
      </c>
      <c r="I9" s="43" t="s">
        <v>185</v>
      </c>
      <c r="J9" s="42" t="s">
        <v>170</v>
      </c>
      <c r="K9" s="44">
        <v>2</v>
      </c>
      <c r="L9" s="44">
        <v>2</v>
      </c>
      <c r="M9" s="44">
        <v>2</v>
      </c>
      <c r="N9" s="44">
        <v>3</v>
      </c>
      <c r="O9" s="44">
        <f t="shared" si="0"/>
        <v>9</v>
      </c>
    </row>
    <row r="10" spans="1:15" ht="33.75" x14ac:dyDescent="0.25">
      <c r="A10" s="56" t="s">
        <v>9</v>
      </c>
      <c r="B10" s="55" t="s">
        <v>31</v>
      </c>
      <c r="C10" s="54" t="s">
        <v>48</v>
      </c>
      <c r="D10" s="42" t="s">
        <v>191</v>
      </c>
      <c r="E10" s="43" t="s">
        <v>14</v>
      </c>
      <c r="F10" s="42" t="s">
        <v>192</v>
      </c>
      <c r="G10" s="42" t="s">
        <v>193</v>
      </c>
      <c r="H10" s="42" t="s">
        <v>194</v>
      </c>
      <c r="I10" s="43" t="s">
        <v>184</v>
      </c>
      <c r="J10" s="42" t="s">
        <v>176</v>
      </c>
      <c r="K10" s="44">
        <v>2</v>
      </c>
      <c r="L10" s="44">
        <v>4</v>
      </c>
      <c r="M10" s="44">
        <v>1</v>
      </c>
      <c r="N10" s="44">
        <v>2</v>
      </c>
      <c r="O10" s="44">
        <f t="shared" si="0"/>
        <v>9</v>
      </c>
    </row>
    <row r="11" spans="1:15" ht="45" x14ac:dyDescent="0.25">
      <c r="A11" s="56" t="s">
        <v>9</v>
      </c>
      <c r="B11" s="55" t="s">
        <v>31</v>
      </c>
      <c r="C11" s="54" t="s">
        <v>48</v>
      </c>
      <c r="D11" s="42" t="s">
        <v>191</v>
      </c>
      <c r="E11" s="43" t="s">
        <v>14</v>
      </c>
      <c r="F11" s="42" t="s">
        <v>195</v>
      </c>
      <c r="G11" s="42" t="s">
        <v>193</v>
      </c>
      <c r="H11" s="42" t="s">
        <v>194</v>
      </c>
      <c r="I11" s="43" t="s">
        <v>184</v>
      </c>
      <c r="J11" s="42" t="s">
        <v>176</v>
      </c>
      <c r="K11" s="44">
        <v>2</v>
      </c>
      <c r="L11" s="44">
        <v>4</v>
      </c>
      <c r="M11" s="44">
        <v>1</v>
      </c>
      <c r="N11" s="44">
        <v>2</v>
      </c>
      <c r="O11" s="44">
        <f t="shared" si="0"/>
        <v>9</v>
      </c>
    </row>
    <row r="12" spans="1:15" ht="22.5" x14ac:dyDescent="0.25">
      <c r="A12" s="56" t="s">
        <v>9</v>
      </c>
      <c r="B12" s="55" t="s">
        <v>31</v>
      </c>
      <c r="C12" s="54" t="s">
        <v>48</v>
      </c>
      <c r="D12" s="42" t="s">
        <v>189</v>
      </c>
      <c r="E12" s="42" t="s">
        <v>12</v>
      </c>
      <c r="F12" s="42" t="s">
        <v>196</v>
      </c>
      <c r="G12" s="42" t="s">
        <v>183</v>
      </c>
      <c r="H12" s="42" t="s">
        <v>184</v>
      </c>
      <c r="I12" s="43" t="s">
        <v>184</v>
      </c>
      <c r="J12" s="42" t="s">
        <v>170</v>
      </c>
      <c r="K12" s="44">
        <v>2</v>
      </c>
      <c r="L12" s="44">
        <v>2</v>
      </c>
      <c r="M12" s="44">
        <v>1</v>
      </c>
      <c r="N12" s="44">
        <v>3</v>
      </c>
      <c r="O12" s="44">
        <f t="shared" si="0"/>
        <v>8</v>
      </c>
    </row>
    <row r="13" spans="1:15" ht="56.25" x14ac:dyDescent="0.25">
      <c r="A13" s="56" t="s">
        <v>9</v>
      </c>
      <c r="B13" s="55" t="s">
        <v>31</v>
      </c>
      <c r="C13" s="54" t="s">
        <v>48</v>
      </c>
      <c r="D13" s="42" t="s">
        <v>197</v>
      </c>
      <c r="E13" s="43" t="s">
        <v>13</v>
      </c>
      <c r="F13" s="42" t="s">
        <v>198</v>
      </c>
      <c r="G13" s="42" t="s">
        <v>199</v>
      </c>
      <c r="H13" s="42" t="s">
        <v>184</v>
      </c>
      <c r="I13" s="43" t="s">
        <v>184</v>
      </c>
      <c r="J13" s="42" t="s">
        <v>176</v>
      </c>
      <c r="K13" s="44">
        <v>3</v>
      </c>
      <c r="L13" s="44">
        <v>2</v>
      </c>
      <c r="M13" s="44">
        <v>1</v>
      </c>
      <c r="N13" s="44">
        <v>2</v>
      </c>
      <c r="O13" s="44">
        <f t="shared" si="0"/>
        <v>8</v>
      </c>
    </row>
    <row r="14" spans="1:15" ht="56.25" x14ac:dyDescent="0.25">
      <c r="A14" s="56" t="s">
        <v>9</v>
      </c>
      <c r="B14" s="55" t="s">
        <v>31</v>
      </c>
      <c r="C14" s="54" t="s">
        <v>15</v>
      </c>
      <c r="D14" s="42" t="s">
        <v>161</v>
      </c>
      <c r="E14" s="42" t="s">
        <v>12</v>
      </c>
      <c r="F14" s="42" t="s">
        <v>162</v>
      </c>
      <c r="G14" s="43" t="s">
        <v>200</v>
      </c>
      <c r="H14" s="43" t="s">
        <v>201</v>
      </c>
      <c r="I14" s="43" t="s">
        <v>175</v>
      </c>
      <c r="J14" s="42" t="s">
        <v>166</v>
      </c>
      <c r="K14" s="44">
        <v>2</v>
      </c>
      <c r="L14" s="44">
        <v>6</v>
      </c>
      <c r="M14" s="44">
        <v>2</v>
      </c>
      <c r="N14" s="44">
        <v>1</v>
      </c>
      <c r="O14" s="44">
        <f t="shared" si="0"/>
        <v>11</v>
      </c>
    </row>
    <row r="15" spans="1:15" ht="56.25" x14ac:dyDescent="0.25">
      <c r="A15" s="56" t="s">
        <v>9</v>
      </c>
      <c r="B15" s="55" t="s">
        <v>31</v>
      </c>
      <c r="C15" s="54" t="s">
        <v>15</v>
      </c>
      <c r="D15" s="42" t="s">
        <v>167</v>
      </c>
      <c r="E15" s="42" t="s">
        <v>12</v>
      </c>
      <c r="F15" s="42" t="s">
        <v>168</v>
      </c>
      <c r="G15" s="43" t="s">
        <v>202</v>
      </c>
      <c r="H15" s="43" t="s">
        <v>203</v>
      </c>
      <c r="I15" s="43" t="s">
        <v>175</v>
      </c>
      <c r="J15" s="42" t="s">
        <v>170</v>
      </c>
      <c r="K15" s="44">
        <v>3</v>
      </c>
      <c r="L15" s="44">
        <v>4</v>
      </c>
      <c r="M15" s="44">
        <v>2</v>
      </c>
      <c r="N15" s="44">
        <v>3</v>
      </c>
      <c r="O15" s="44">
        <f t="shared" si="0"/>
        <v>12</v>
      </c>
    </row>
    <row r="16" spans="1:15" ht="112.5" x14ac:dyDescent="0.25">
      <c r="A16" s="56" t="s">
        <v>9</v>
      </c>
      <c r="B16" s="55" t="s">
        <v>31</v>
      </c>
      <c r="C16" s="54" t="s">
        <v>15</v>
      </c>
      <c r="D16" s="42" t="s">
        <v>171</v>
      </c>
      <c r="E16" s="43" t="s">
        <v>14</v>
      </c>
      <c r="F16" s="42" t="s">
        <v>172</v>
      </c>
      <c r="G16" s="42" t="s">
        <v>204</v>
      </c>
      <c r="H16" s="43" t="s">
        <v>203</v>
      </c>
      <c r="I16" s="43" t="s">
        <v>175</v>
      </c>
      <c r="J16" s="42" t="s">
        <v>176</v>
      </c>
      <c r="K16" s="44">
        <v>3</v>
      </c>
      <c r="L16" s="44">
        <v>4</v>
      </c>
      <c r="M16" s="44">
        <v>2</v>
      </c>
      <c r="N16" s="44">
        <v>2</v>
      </c>
      <c r="O16" s="44">
        <f t="shared" si="0"/>
        <v>11</v>
      </c>
    </row>
    <row r="17" spans="1:15" ht="45" x14ac:dyDescent="0.25">
      <c r="A17" s="56" t="s">
        <v>9</v>
      </c>
      <c r="B17" s="55" t="s">
        <v>31</v>
      </c>
      <c r="C17" s="54" t="s">
        <v>15</v>
      </c>
      <c r="D17" s="42" t="s">
        <v>171</v>
      </c>
      <c r="E17" s="43" t="s">
        <v>14</v>
      </c>
      <c r="F17" s="42" t="s">
        <v>205</v>
      </c>
      <c r="G17" s="42" t="s">
        <v>204</v>
      </c>
      <c r="H17" s="42" t="s">
        <v>184</v>
      </c>
      <c r="I17" s="43" t="s">
        <v>206</v>
      </c>
      <c r="J17" s="42" t="s">
        <v>170</v>
      </c>
      <c r="K17" s="44">
        <v>2</v>
      </c>
      <c r="L17" s="44">
        <v>2</v>
      </c>
      <c r="M17" s="44">
        <v>2</v>
      </c>
      <c r="N17" s="44">
        <v>3</v>
      </c>
      <c r="O17" s="44">
        <f t="shared" si="0"/>
        <v>9</v>
      </c>
    </row>
    <row r="18" spans="1:15" ht="45" x14ac:dyDescent="0.25">
      <c r="A18" s="56" t="s">
        <v>9</v>
      </c>
      <c r="B18" s="55" t="s">
        <v>31</v>
      </c>
      <c r="C18" s="54" t="s">
        <v>15</v>
      </c>
      <c r="D18" s="42" t="s">
        <v>171</v>
      </c>
      <c r="E18" s="43" t="s">
        <v>14</v>
      </c>
      <c r="F18" s="42" t="s">
        <v>207</v>
      </c>
      <c r="G18" s="42" t="s">
        <v>204</v>
      </c>
      <c r="H18" s="43" t="s">
        <v>184</v>
      </c>
      <c r="I18" s="43" t="s">
        <v>206</v>
      </c>
      <c r="J18" s="42" t="s">
        <v>170</v>
      </c>
      <c r="K18" s="44">
        <v>3</v>
      </c>
      <c r="L18" s="44">
        <v>2</v>
      </c>
      <c r="M18" s="44">
        <v>2</v>
      </c>
      <c r="N18" s="44">
        <v>3</v>
      </c>
      <c r="O18" s="44">
        <f t="shared" si="0"/>
        <v>10</v>
      </c>
    </row>
    <row r="19" spans="1:15" ht="157.5" x14ac:dyDescent="0.25">
      <c r="A19" s="56" t="s">
        <v>9</v>
      </c>
      <c r="B19" s="55" t="s">
        <v>31</v>
      </c>
      <c r="C19" s="54" t="s">
        <v>15</v>
      </c>
      <c r="D19" s="42" t="s">
        <v>171</v>
      </c>
      <c r="E19" s="43" t="s">
        <v>14</v>
      </c>
      <c r="F19" s="42" t="s">
        <v>208</v>
      </c>
      <c r="G19" s="42" t="s">
        <v>204</v>
      </c>
      <c r="H19" s="43" t="s">
        <v>209</v>
      </c>
      <c r="I19" s="43" t="s">
        <v>175</v>
      </c>
      <c r="J19" s="42" t="s">
        <v>166</v>
      </c>
      <c r="K19" s="44">
        <v>2</v>
      </c>
      <c r="L19" s="44">
        <v>4</v>
      </c>
      <c r="M19" s="44">
        <v>2</v>
      </c>
      <c r="N19" s="44">
        <v>1</v>
      </c>
      <c r="O19" s="44">
        <f t="shared" si="0"/>
        <v>9</v>
      </c>
    </row>
    <row r="20" spans="1:15" ht="191.25" x14ac:dyDescent="0.25">
      <c r="A20" s="56" t="s">
        <v>9</v>
      </c>
      <c r="B20" s="55" t="s">
        <v>31</v>
      </c>
      <c r="C20" s="54" t="s">
        <v>15</v>
      </c>
      <c r="D20" s="42" t="s">
        <v>177</v>
      </c>
      <c r="E20" s="43" t="s">
        <v>14</v>
      </c>
      <c r="F20" s="42" t="s">
        <v>178</v>
      </c>
      <c r="G20" s="43" t="s">
        <v>210</v>
      </c>
      <c r="H20" s="43" t="s">
        <v>209</v>
      </c>
      <c r="I20" s="43" t="s">
        <v>206</v>
      </c>
      <c r="J20" s="43" t="s">
        <v>176</v>
      </c>
      <c r="K20" s="44">
        <v>2</v>
      </c>
      <c r="L20" s="44">
        <v>4</v>
      </c>
      <c r="M20" s="44">
        <v>2</v>
      </c>
      <c r="N20" s="44">
        <v>2</v>
      </c>
      <c r="O20" s="44">
        <f t="shared" si="0"/>
        <v>10</v>
      </c>
    </row>
    <row r="21" spans="1:15" ht="45" x14ac:dyDescent="0.25">
      <c r="A21" s="56" t="s">
        <v>9</v>
      </c>
      <c r="B21" s="55" t="s">
        <v>31</v>
      </c>
      <c r="C21" s="54" t="s">
        <v>15</v>
      </c>
      <c r="D21" s="42" t="s">
        <v>181</v>
      </c>
      <c r="E21" s="43" t="s">
        <v>11</v>
      </c>
      <c r="F21" s="42" t="s">
        <v>211</v>
      </c>
      <c r="G21" s="43" t="s">
        <v>212</v>
      </c>
      <c r="H21" s="43" t="s">
        <v>184</v>
      </c>
      <c r="I21" s="43" t="s">
        <v>206</v>
      </c>
      <c r="J21" s="43" t="s">
        <v>170</v>
      </c>
      <c r="K21" s="44">
        <v>3</v>
      </c>
      <c r="L21" s="44">
        <v>2</v>
      </c>
      <c r="M21" s="44">
        <v>2</v>
      </c>
      <c r="N21" s="44">
        <v>3</v>
      </c>
      <c r="O21" s="44">
        <f t="shared" si="0"/>
        <v>10</v>
      </c>
    </row>
    <row r="22" spans="1:15" ht="45" x14ac:dyDescent="0.25">
      <c r="A22" s="56" t="s">
        <v>9</v>
      </c>
      <c r="B22" s="55" t="s">
        <v>31</v>
      </c>
      <c r="C22" s="54" t="s">
        <v>15</v>
      </c>
      <c r="D22" s="42" t="s">
        <v>186</v>
      </c>
      <c r="E22" s="43" t="s">
        <v>11</v>
      </c>
      <c r="F22" s="42" t="s">
        <v>187</v>
      </c>
      <c r="G22" s="43" t="s">
        <v>213</v>
      </c>
      <c r="H22" s="43" t="s">
        <v>184</v>
      </c>
      <c r="I22" s="43" t="s">
        <v>206</v>
      </c>
      <c r="J22" s="43" t="s">
        <v>170</v>
      </c>
      <c r="K22" s="44">
        <v>3</v>
      </c>
      <c r="L22" s="44">
        <v>2</v>
      </c>
      <c r="M22" s="44">
        <v>2</v>
      </c>
      <c r="N22" s="44">
        <v>3</v>
      </c>
      <c r="O22" s="44">
        <f t="shared" si="0"/>
        <v>10</v>
      </c>
    </row>
    <row r="23" spans="1:15" ht="45" x14ac:dyDescent="0.25">
      <c r="A23" s="56" t="s">
        <v>9</v>
      </c>
      <c r="B23" s="55" t="s">
        <v>31</v>
      </c>
      <c r="C23" s="54" t="s">
        <v>15</v>
      </c>
      <c r="D23" s="42" t="s">
        <v>189</v>
      </c>
      <c r="E23" s="42" t="s">
        <v>12</v>
      </c>
      <c r="F23" s="42" t="s">
        <v>190</v>
      </c>
      <c r="G23" s="42" t="s">
        <v>188</v>
      </c>
      <c r="H23" s="42" t="s">
        <v>184</v>
      </c>
      <c r="I23" s="43" t="s">
        <v>206</v>
      </c>
      <c r="J23" s="42" t="s">
        <v>170</v>
      </c>
      <c r="K23" s="44">
        <v>2</v>
      </c>
      <c r="L23" s="44">
        <v>2</v>
      </c>
      <c r="M23" s="44">
        <v>2</v>
      </c>
      <c r="N23" s="44">
        <v>3</v>
      </c>
      <c r="O23" s="44">
        <f t="shared" si="0"/>
        <v>9</v>
      </c>
    </row>
    <row r="24" spans="1:15" ht="45" x14ac:dyDescent="0.25">
      <c r="A24" s="56" t="s">
        <v>9</v>
      </c>
      <c r="B24" s="55" t="s">
        <v>31</v>
      </c>
      <c r="C24" s="54" t="s">
        <v>15</v>
      </c>
      <c r="D24" s="42" t="s">
        <v>191</v>
      </c>
      <c r="E24" s="43" t="s">
        <v>14</v>
      </c>
      <c r="F24" s="42" t="s">
        <v>192</v>
      </c>
      <c r="G24" s="43" t="s">
        <v>202</v>
      </c>
      <c r="H24" s="43" t="s">
        <v>209</v>
      </c>
      <c r="I24" s="43" t="s">
        <v>175</v>
      </c>
      <c r="J24" s="43" t="s">
        <v>176</v>
      </c>
      <c r="K24" s="44">
        <v>3</v>
      </c>
      <c r="L24" s="44">
        <v>4</v>
      </c>
      <c r="M24" s="44">
        <v>2</v>
      </c>
      <c r="N24" s="44">
        <v>2</v>
      </c>
      <c r="O24" s="44">
        <f t="shared" si="0"/>
        <v>11</v>
      </c>
    </row>
    <row r="25" spans="1:15" ht="45" x14ac:dyDescent="0.25">
      <c r="A25" s="56" t="s">
        <v>9</v>
      </c>
      <c r="B25" s="55" t="s">
        <v>31</v>
      </c>
      <c r="C25" s="54" t="s">
        <v>15</v>
      </c>
      <c r="D25" s="42" t="s">
        <v>191</v>
      </c>
      <c r="E25" s="43" t="s">
        <v>14</v>
      </c>
      <c r="F25" s="42" t="s">
        <v>195</v>
      </c>
      <c r="G25" s="43" t="s">
        <v>202</v>
      </c>
      <c r="H25" s="43" t="s">
        <v>209</v>
      </c>
      <c r="I25" s="43" t="s">
        <v>175</v>
      </c>
      <c r="J25" s="43" t="s">
        <v>176</v>
      </c>
      <c r="K25" s="44">
        <v>3</v>
      </c>
      <c r="L25" s="44">
        <v>4</v>
      </c>
      <c r="M25" s="44">
        <v>2</v>
      </c>
      <c r="N25" s="44">
        <v>2</v>
      </c>
      <c r="O25" s="44">
        <f t="shared" si="0"/>
        <v>11</v>
      </c>
    </row>
    <row r="26" spans="1:15" ht="45" x14ac:dyDescent="0.25">
      <c r="A26" s="56" t="s">
        <v>9</v>
      </c>
      <c r="B26" s="55" t="s">
        <v>31</v>
      </c>
      <c r="C26" s="54" t="s">
        <v>15</v>
      </c>
      <c r="D26" s="42" t="s">
        <v>214</v>
      </c>
      <c r="E26" s="43" t="s">
        <v>14</v>
      </c>
      <c r="F26" s="42" t="s">
        <v>215</v>
      </c>
      <c r="G26" s="43" t="s">
        <v>212</v>
      </c>
      <c r="H26" s="43" t="s">
        <v>216</v>
      </c>
      <c r="I26" s="43" t="s">
        <v>206</v>
      </c>
      <c r="J26" s="43" t="s">
        <v>170</v>
      </c>
      <c r="K26" s="44">
        <v>2</v>
      </c>
      <c r="L26" s="44">
        <v>4</v>
      </c>
      <c r="M26" s="44">
        <v>2</v>
      </c>
      <c r="N26" s="44">
        <v>3</v>
      </c>
      <c r="O26" s="44">
        <f t="shared" si="0"/>
        <v>11</v>
      </c>
    </row>
    <row r="27" spans="1:15" ht="45" x14ac:dyDescent="0.25">
      <c r="A27" s="56" t="s">
        <v>9</v>
      </c>
      <c r="B27" s="55" t="s">
        <v>31</v>
      </c>
      <c r="C27" s="54" t="s">
        <v>15</v>
      </c>
      <c r="D27" s="42" t="s">
        <v>197</v>
      </c>
      <c r="E27" s="43" t="s">
        <v>13</v>
      </c>
      <c r="F27" s="42" t="s">
        <v>198</v>
      </c>
      <c r="G27" s="42" t="s">
        <v>217</v>
      </c>
      <c r="H27" s="42" t="s">
        <v>184</v>
      </c>
      <c r="I27" s="43" t="s">
        <v>184</v>
      </c>
      <c r="J27" s="42" t="s">
        <v>166</v>
      </c>
      <c r="K27" s="44">
        <v>1</v>
      </c>
      <c r="L27" s="44">
        <v>2</v>
      </c>
      <c r="M27" s="44">
        <v>1</v>
      </c>
      <c r="N27" s="44">
        <v>1</v>
      </c>
      <c r="O27" s="44">
        <f t="shared" si="0"/>
        <v>5</v>
      </c>
    </row>
    <row r="28" spans="1:15" ht="56.25" x14ac:dyDescent="0.25">
      <c r="A28" s="56" t="s">
        <v>9</v>
      </c>
      <c r="B28" s="55" t="s">
        <v>31</v>
      </c>
      <c r="C28" s="54" t="s">
        <v>16</v>
      </c>
      <c r="D28" s="42" t="s">
        <v>161</v>
      </c>
      <c r="E28" s="42" t="s">
        <v>12</v>
      </c>
      <c r="F28" s="42" t="s">
        <v>162</v>
      </c>
      <c r="G28" s="43" t="s">
        <v>218</v>
      </c>
      <c r="H28" s="43" t="s">
        <v>201</v>
      </c>
      <c r="I28" s="43" t="s">
        <v>175</v>
      </c>
      <c r="J28" s="42" t="s">
        <v>166</v>
      </c>
      <c r="K28" s="44">
        <v>2</v>
      </c>
      <c r="L28" s="44">
        <v>6</v>
      </c>
      <c r="M28" s="44">
        <v>2</v>
      </c>
      <c r="N28" s="44">
        <v>1</v>
      </c>
      <c r="O28" s="44">
        <f t="shared" si="0"/>
        <v>11</v>
      </c>
    </row>
    <row r="29" spans="1:15" ht="45" x14ac:dyDescent="0.25">
      <c r="A29" s="56" t="s">
        <v>9</v>
      </c>
      <c r="B29" s="55" t="s">
        <v>31</v>
      </c>
      <c r="C29" s="54" t="s">
        <v>16</v>
      </c>
      <c r="D29" s="42" t="s">
        <v>167</v>
      </c>
      <c r="E29" s="42" t="s">
        <v>12</v>
      </c>
      <c r="F29" s="42" t="s">
        <v>168</v>
      </c>
      <c r="G29" s="43" t="s">
        <v>219</v>
      </c>
      <c r="H29" s="43" t="s">
        <v>184</v>
      </c>
      <c r="I29" s="43" t="s">
        <v>220</v>
      </c>
      <c r="J29" s="43" t="s">
        <v>170</v>
      </c>
      <c r="K29" s="44">
        <v>3</v>
      </c>
      <c r="L29" s="44">
        <v>2</v>
      </c>
      <c r="M29" s="44">
        <v>2</v>
      </c>
      <c r="N29" s="44">
        <v>3</v>
      </c>
      <c r="O29" s="44">
        <f t="shared" si="0"/>
        <v>10</v>
      </c>
    </row>
    <row r="30" spans="1:15" ht="112.5" x14ac:dyDescent="0.25">
      <c r="A30" s="56" t="s">
        <v>9</v>
      </c>
      <c r="B30" s="55" t="s">
        <v>31</v>
      </c>
      <c r="C30" s="54" t="s">
        <v>16</v>
      </c>
      <c r="D30" s="42" t="s">
        <v>171</v>
      </c>
      <c r="E30" s="43" t="s">
        <v>14</v>
      </c>
      <c r="F30" s="42" t="s">
        <v>172</v>
      </c>
      <c r="G30" s="43" t="s">
        <v>204</v>
      </c>
      <c r="H30" s="43" t="s">
        <v>221</v>
      </c>
      <c r="I30" s="43" t="s">
        <v>175</v>
      </c>
      <c r="J30" s="43" t="s">
        <v>176</v>
      </c>
      <c r="K30" s="44">
        <v>3</v>
      </c>
      <c r="L30" s="44">
        <v>4</v>
      </c>
      <c r="M30" s="44">
        <v>2</v>
      </c>
      <c r="N30" s="44">
        <v>2</v>
      </c>
      <c r="O30" s="44">
        <f t="shared" si="0"/>
        <v>11</v>
      </c>
    </row>
    <row r="31" spans="1:15" ht="45" x14ac:dyDescent="0.25">
      <c r="A31" s="56" t="s">
        <v>9</v>
      </c>
      <c r="B31" s="55" t="s">
        <v>31</v>
      </c>
      <c r="C31" s="54" t="s">
        <v>16</v>
      </c>
      <c r="D31" s="42" t="s">
        <v>171</v>
      </c>
      <c r="E31" s="43" t="s">
        <v>14</v>
      </c>
      <c r="F31" s="42" t="s">
        <v>207</v>
      </c>
      <c r="G31" s="43" t="s">
        <v>204</v>
      </c>
      <c r="H31" s="43" t="s">
        <v>184</v>
      </c>
      <c r="I31" s="43" t="s">
        <v>206</v>
      </c>
      <c r="J31" s="43" t="s">
        <v>170</v>
      </c>
      <c r="K31" s="44">
        <v>3</v>
      </c>
      <c r="L31" s="44">
        <v>2</v>
      </c>
      <c r="M31" s="44">
        <v>2</v>
      </c>
      <c r="N31" s="44">
        <v>3</v>
      </c>
      <c r="O31" s="44">
        <f t="shared" si="0"/>
        <v>10</v>
      </c>
    </row>
    <row r="32" spans="1:15" ht="157.5" x14ac:dyDescent="0.25">
      <c r="A32" s="56" t="s">
        <v>9</v>
      </c>
      <c r="B32" s="55" t="s">
        <v>31</v>
      </c>
      <c r="C32" s="54" t="s">
        <v>16</v>
      </c>
      <c r="D32" s="42" t="s">
        <v>171</v>
      </c>
      <c r="E32" s="43" t="s">
        <v>14</v>
      </c>
      <c r="F32" s="42" t="s">
        <v>208</v>
      </c>
      <c r="G32" s="43" t="s">
        <v>204</v>
      </c>
      <c r="H32" s="43" t="s">
        <v>222</v>
      </c>
      <c r="I32" s="43" t="s">
        <v>175</v>
      </c>
      <c r="J32" s="42" t="s">
        <v>166</v>
      </c>
      <c r="K32" s="44">
        <v>2</v>
      </c>
      <c r="L32" s="44">
        <v>4</v>
      </c>
      <c r="M32" s="44">
        <v>2</v>
      </c>
      <c r="N32" s="44">
        <v>1</v>
      </c>
      <c r="O32" s="44">
        <f t="shared" si="0"/>
        <v>9</v>
      </c>
    </row>
    <row r="33" spans="1:15" ht="45" x14ac:dyDescent="0.25">
      <c r="A33" s="56" t="s">
        <v>9</v>
      </c>
      <c r="B33" s="55" t="s">
        <v>31</v>
      </c>
      <c r="C33" s="54" t="s">
        <v>16</v>
      </c>
      <c r="D33" s="42" t="s">
        <v>181</v>
      </c>
      <c r="E33" s="43" t="s">
        <v>11</v>
      </c>
      <c r="F33" s="42" t="s">
        <v>211</v>
      </c>
      <c r="G33" s="43" t="s">
        <v>223</v>
      </c>
      <c r="H33" s="43" t="s">
        <v>184</v>
      </c>
      <c r="I33" s="43" t="s">
        <v>220</v>
      </c>
      <c r="J33" s="43" t="s">
        <v>170</v>
      </c>
      <c r="K33" s="44">
        <v>2</v>
      </c>
      <c r="L33" s="44">
        <v>2</v>
      </c>
      <c r="M33" s="44">
        <v>2</v>
      </c>
      <c r="N33" s="44">
        <v>3</v>
      </c>
      <c r="O33" s="44">
        <f t="shared" si="0"/>
        <v>9</v>
      </c>
    </row>
    <row r="34" spans="1:15" ht="45" x14ac:dyDescent="0.25">
      <c r="A34" s="56" t="s">
        <v>9</v>
      </c>
      <c r="B34" s="55" t="s">
        <v>31</v>
      </c>
      <c r="C34" s="54" t="s">
        <v>16</v>
      </c>
      <c r="D34" s="42" t="s">
        <v>186</v>
      </c>
      <c r="E34" s="43" t="s">
        <v>11</v>
      </c>
      <c r="F34" s="42" t="s">
        <v>187</v>
      </c>
      <c r="G34" s="43" t="s">
        <v>224</v>
      </c>
      <c r="H34" s="43" t="s">
        <v>184</v>
      </c>
      <c r="I34" s="43" t="s">
        <v>220</v>
      </c>
      <c r="J34" s="43" t="s">
        <v>170</v>
      </c>
      <c r="K34" s="44">
        <v>3</v>
      </c>
      <c r="L34" s="44">
        <v>2</v>
      </c>
      <c r="M34" s="44">
        <v>2</v>
      </c>
      <c r="N34" s="44">
        <v>3</v>
      </c>
      <c r="O34" s="44">
        <f t="shared" si="0"/>
        <v>10</v>
      </c>
    </row>
    <row r="35" spans="1:15" ht="45" x14ac:dyDescent="0.25">
      <c r="A35" s="56" t="s">
        <v>9</v>
      </c>
      <c r="B35" s="55" t="s">
        <v>31</v>
      </c>
      <c r="C35" s="54" t="s">
        <v>16</v>
      </c>
      <c r="D35" s="42" t="s">
        <v>225</v>
      </c>
      <c r="E35" s="43" t="s">
        <v>11</v>
      </c>
      <c r="F35" s="42" t="s">
        <v>226</v>
      </c>
      <c r="G35" s="43" t="s">
        <v>227</v>
      </c>
      <c r="H35" s="43" t="s">
        <v>184</v>
      </c>
      <c r="I35" s="43" t="s">
        <v>220</v>
      </c>
      <c r="J35" s="43" t="s">
        <v>170</v>
      </c>
      <c r="K35" s="44">
        <v>2</v>
      </c>
      <c r="L35" s="44">
        <v>2</v>
      </c>
      <c r="M35" s="44">
        <v>2</v>
      </c>
      <c r="N35" s="44">
        <v>3</v>
      </c>
      <c r="O35" s="44">
        <f t="shared" si="0"/>
        <v>9</v>
      </c>
    </row>
    <row r="36" spans="1:15" ht="33.75" x14ac:dyDescent="0.25">
      <c r="A36" s="56" t="s">
        <v>9</v>
      </c>
      <c r="B36" s="55" t="s">
        <v>31</v>
      </c>
      <c r="C36" s="54" t="s">
        <v>16</v>
      </c>
      <c r="D36" s="42" t="s">
        <v>191</v>
      </c>
      <c r="E36" s="43" t="s">
        <v>14</v>
      </c>
      <c r="F36" s="42" t="s">
        <v>192</v>
      </c>
      <c r="G36" s="43" t="s">
        <v>228</v>
      </c>
      <c r="H36" s="43" t="s">
        <v>222</v>
      </c>
      <c r="I36" s="43" t="s">
        <v>175</v>
      </c>
      <c r="J36" s="43" t="s">
        <v>176</v>
      </c>
      <c r="K36" s="44">
        <v>3</v>
      </c>
      <c r="L36" s="44">
        <v>4</v>
      </c>
      <c r="M36" s="44">
        <v>2</v>
      </c>
      <c r="N36" s="44">
        <v>2</v>
      </c>
      <c r="O36" s="44">
        <f t="shared" si="0"/>
        <v>11</v>
      </c>
    </row>
    <row r="37" spans="1:15" ht="45" x14ac:dyDescent="0.25">
      <c r="A37" s="56" t="s">
        <v>9</v>
      </c>
      <c r="B37" s="55" t="s">
        <v>31</v>
      </c>
      <c r="C37" s="54" t="s">
        <v>16</v>
      </c>
      <c r="D37" s="42" t="s">
        <v>191</v>
      </c>
      <c r="E37" s="43" t="s">
        <v>14</v>
      </c>
      <c r="F37" s="42" t="s">
        <v>195</v>
      </c>
      <c r="G37" s="43" t="s">
        <v>228</v>
      </c>
      <c r="H37" s="43" t="s">
        <v>222</v>
      </c>
      <c r="I37" s="43" t="s">
        <v>175</v>
      </c>
      <c r="J37" s="43" t="s">
        <v>176</v>
      </c>
      <c r="K37" s="44">
        <v>3</v>
      </c>
      <c r="L37" s="44">
        <v>4</v>
      </c>
      <c r="M37" s="44">
        <v>2</v>
      </c>
      <c r="N37" s="44">
        <v>2</v>
      </c>
      <c r="O37" s="44">
        <f t="shared" si="0"/>
        <v>11</v>
      </c>
    </row>
    <row r="38" spans="1:15" ht="45" x14ac:dyDescent="0.25">
      <c r="A38" s="56" t="s">
        <v>9</v>
      </c>
      <c r="B38" s="55" t="s">
        <v>31</v>
      </c>
      <c r="C38" s="54" t="s">
        <v>16</v>
      </c>
      <c r="D38" s="42" t="s">
        <v>214</v>
      </c>
      <c r="E38" s="43" t="s">
        <v>14</v>
      </c>
      <c r="F38" s="42" t="s">
        <v>215</v>
      </c>
      <c r="G38" s="43" t="s">
        <v>212</v>
      </c>
      <c r="H38" s="43" t="s">
        <v>184</v>
      </c>
      <c r="I38" s="43" t="s">
        <v>220</v>
      </c>
      <c r="J38" s="43" t="s">
        <v>170</v>
      </c>
      <c r="K38" s="44">
        <v>2</v>
      </c>
      <c r="L38" s="44">
        <v>2</v>
      </c>
      <c r="M38" s="44">
        <v>2</v>
      </c>
      <c r="N38" s="44">
        <v>3</v>
      </c>
      <c r="O38" s="44">
        <f t="shared" si="0"/>
        <v>9</v>
      </c>
    </row>
    <row r="39" spans="1:15" ht="45" x14ac:dyDescent="0.25">
      <c r="A39" s="56" t="s">
        <v>9</v>
      </c>
      <c r="B39" s="55" t="s">
        <v>31</v>
      </c>
      <c r="C39" s="54" t="s">
        <v>16</v>
      </c>
      <c r="D39" s="42" t="s">
        <v>197</v>
      </c>
      <c r="E39" s="43" t="s">
        <v>13</v>
      </c>
      <c r="F39" s="42" t="s">
        <v>198</v>
      </c>
      <c r="G39" s="42" t="s">
        <v>229</v>
      </c>
      <c r="H39" s="42" t="s">
        <v>184</v>
      </c>
      <c r="I39" s="43" t="s">
        <v>184</v>
      </c>
      <c r="J39" s="42" t="s">
        <v>166</v>
      </c>
      <c r="K39" s="44">
        <v>1</v>
      </c>
      <c r="L39" s="44">
        <v>2</v>
      </c>
      <c r="M39" s="44">
        <v>1</v>
      </c>
      <c r="N39" s="44">
        <v>1</v>
      </c>
      <c r="O39" s="44">
        <f t="shared" si="0"/>
        <v>5</v>
      </c>
    </row>
    <row r="40" spans="1:15" ht="56.25" x14ac:dyDescent="0.25">
      <c r="A40" s="56" t="s">
        <v>9</v>
      </c>
      <c r="B40" s="55" t="s">
        <v>31</v>
      </c>
      <c r="C40" s="54" t="s">
        <v>17</v>
      </c>
      <c r="D40" s="42" t="s">
        <v>161</v>
      </c>
      <c r="E40" s="42" t="s">
        <v>12</v>
      </c>
      <c r="F40" s="42" t="s">
        <v>162</v>
      </c>
      <c r="G40" s="43" t="s">
        <v>230</v>
      </c>
      <c r="H40" s="43" t="s">
        <v>231</v>
      </c>
      <c r="I40" s="43" t="s">
        <v>232</v>
      </c>
      <c r="J40" s="43" t="s">
        <v>166</v>
      </c>
      <c r="K40" s="44">
        <v>2</v>
      </c>
      <c r="L40" s="44">
        <v>6</v>
      </c>
      <c r="M40" s="44">
        <v>2</v>
      </c>
      <c r="N40" s="44">
        <v>1</v>
      </c>
      <c r="O40" s="44">
        <f t="shared" si="0"/>
        <v>11</v>
      </c>
    </row>
    <row r="41" spans="1:15" ht="45" x14ac:dyDescent="0.25">
      <c r="A41" s="56" t="s">
        <v>9</v>
      </c>
      <c r="B41" s="55" t="s">
        <v>31</v>
      </c>
      <c r="C41" s="54" t="s">
        <v>17</v>
      </c>
      <c r="D41" s="42" t="s">
        <v>167</v>
      </c>
      <c r="E41" s="42" t="s">
        <v>12</v>
      </c>
      <c r="F41" s="42" t="s">
        <v>168</v>
      </c>
      <c r="G41" s="43" t="s">
        <v>169</v>
      </c>
      <c r="H41" s="43" t="s">
        <v>233</v>
      </c>
      <c r="I41" s="43" t="s">
        <v>220</v>
      </c>
      <c r="J41" s="43" t="s">
        <v>170</v>
      </c>
      <c r="K41" s="44">
        <v>3</v>
      </c>
      <c r="L41" s="44">
        <v>4</v>
      </c>
      <c r="M41" s="44">
        <v>2</v>
      </c>
      <c r="N41" s="44">
        <v>3</v>
      </c>
      <c r="O41" s="44">
        <f t="shared" si="0"/>
        <v>12</v>
      </c>
    </row>
    <row r="42" spans="1:15" ht="112.5" x14ac:dyDescent="0.25">
      <c r="A42" s="56" t="s">
        <v>9</v>
      </c>
      <c r="B42" s="55" t="s">
        <v>31</v>
      </c>
      <c r="C42" s="54" t="s">
        <v>17</v>
      </c>
      <c r="D42" s="42" t="s">
        <v>171</v>
      </c>
      <c r="E42" s="43" t="s">
        <v>14</v>
      </c>
      <c r="F42" s="42" t="s">
        <v>172</v>
      </c>
      <c r="G42" s="43" t="s">
        <v>204</v>
      </c>
      <c r="H42" s="43" t="s">
        <v>234</v>
      </c>
      <c r="I42" s="43" t="s">
        <v>175</v>
      </c>
      <c r="J42" s="43" t="s">
        <v>176</v>
      </c>
      <c r="K42" s="44">
        <v>3</v>
      </c>
      <c r="L42" s="44">
        <v>4</v>
      </c>
      <c r="M42" s="44">
        <v>2</v>
      </c>
      <c r="N42" s="44">
        <v>2</v>
      </c>
      <c r="O42" s="44">
        <f t="shared" si="0"/>
        <v>11</v>
      </c>
    </row>
    <row r="43" spans="1:15" ht="45" x14ac:dyDescent="0.25">
      <c r="A43" s="56" t="s">
        <v>9</v>
      </c>
      <c r="B43" s="55" t="s">
        <v>31</v>
      </c>
      <c r="C43" s="54" t="s">
        <v>17</v>
      </c>
      <c r="D43" s="42" t="s">
        <v>171</v>
      </c>
      <c r="E43" s="43" t="s">
        <v>14</v>
      </c>
      <c r="F43" s="42" t="s">
        <v>207</v>
      </c>
      <c r="G43" s="43" t="s">
        <v>204</v>
      </c>
      <c r="H43" s="43" t="s">
        <v>184</v>
      </c>
      <c r="I43" s="43" t="s">
        <v>206</v>
      </c>
      <c r="J43" s="43" t="s">
        <v>170</v>
      </c>
      <c r="K43" s="44">
        <v>3</v>
      </c>
      <c r="L43" s="44">
        <v>2</v>
      </c>
      <c r="M43" s="44">
        <v>2</v>
      </c>
      <c r="N43" s="44">
        <v>3</v>
      </c>
      <c r="O43" s="44">
        <f t="shared" si="0"/>
        <v>10</v>
      </c>
    </row>
    <row r="44" spans="1:15" ht="157.5" x14ac:dyDescent="0.25">
      <c r="A44" s="56" t="s">
        <v>9</v>
      </c>
      <c r="B44" s="55" t="s">
        <v>31</v>
      </c>
      <c r="C44" s="54" t="s">
        <v>17</v>
      </c>
      <c r="D44" s="42" t="s">
        <v>171</v>
      </c>
      <c r="E44" s="43" t="s">
        <v>14</v>
      </c>
      <c r="F44" s="42" t="s">
        <v>208</v>
      </c>
      <c r="G44" s="43" t="s">
        <v>204</v>
      </c>
      <c r="H44" s="43" t="s">
        <v>222</v>
      </c>
      <c r="I44" s="43" t="s">
        <v>175</v>
      </c>
      <c r="J44" s="42" t="s">
        <v>166</v>
      </c>
      <c r="K44" s="44">
        <v>2</v>
      </c>
      <c r="L44" s="44">
        <v>4</v>
      </c>
      <c r="M44" s="44">
        <v>2</v>
      </c>
      <c r="N44" s="44">
        <v>1</v>
      </c>
      <c r="O44" s="44">
        <f t="shared" si="0"/>
        <v>9</v>
      </c>
    </row>
    <row r="45" spans="1:15" ht="45" x14ac:dyDescent="0.25">
      <c r="A45" s="56" t="s">
        <v>9</v>
      </c>
      <c r="B45" s="55" t="s">
        <v>31</v>
      </c>
      <c r="C45" s="54" t="s">
        <v>17</v>
      </c>
      <c r="D45" s="42" t="s">
        <v>181</v>
      </c>
      <c r="E45" s="43" t="s">
        <v>11</v>
      </c>
      <c r="F45" s="42" t="s">
        <v>211</v>
      </c>
      <c r="G45" s="43" t="s">
        <v>223</v>
      </c>
      <c r="H45" s="43" t="s">
        <v>184</v>
      </c>
      <c r="I45" s="43" t="s">
        <v>220</v>
      </c>
      <c r="J45" s="43" t="s">
        <v>170</v>
      </c>
      <c r="K45" s="44">
        <v>2</v>
      </c>
      <c r="L45" s="44">
        <v>2</v>
      </c>
      <c r="M45" s="44">
        <v>2</v>
      </c>
      <c r="N45" s="44">
        <v>3</v>
      </c>
      <c r="O45" s="44">
        <f t="shared" si="0"/>
        <v>9</v>
      </c>
    </row>
    <row r="46" spans="1:15" ht="45" x14ac:dyDescent="0.25">
      <c r="A46" s="56" t="s">
        <v>9</v>
      </c>
      <c r="B46" s="55" t="s">
        <v>31</v>
      </c>
      <c r="C46" s="54" t="s">
        <v>17</v>
      </c>
      <c r="D46" s="42" t="s">
        <v>186</v>
      </c>
      <c r="E46" s="43" t="s">
        <v>11</v>
      </c>
      <c r="F46" s="42" t="s">
        <v>187</v>
      </c>
      <c r="G46" s="43" t="s">
        <v>235</v>
      </c>
      <c r="H46" s="43" t="s">
        <v>184</v>
      </c>
      <c r="I46" s="43" t="s">
        <v>220</v>
      </c>
      <c r="J46" s="43" t="s">
        <v>170</v>
      </c>
      <c r="K46" s="44">
        <v>3</v>
      </c>
      <c r="L46" s="44">
        <v>2</v>
      </c>
      <c r="M46" s="44">
        <v>2</v>
      </c>
      <c r="N46" s="44">
        <v>3</v>
      </c>
      <c r="O46" s="44">
        <f t="shared" si="0"/>
        <v>10</v>
      </c>
    </row>
    <row r="47" spans="1:15" ht="33.75" x14ac:dyDescent="0.25">
      <c r="A47" s="56" t="s">
        <v>9</v>
      </c>
      <c r="B47" s="55" t="s">
        <v>31</v>
      </c>
      <c r="C47" s="54" t="s">
        <v>17</v>
      </c>
      <c r="D47" s="42" t="s">
        <v>191</v>
      </c>
      <c r="E47" s="43" t="s">
        <v>14</v>
      </c>
      <c r="F47" s="42" t="s">
        <v>192</v>
      </c>
      <c r="G47" s="43" t="s">
        <v>228</v>
      </c>
      <c r="H47" s="43" t="s">
        <v>222</v>
      </c>
      <c r="I47" s="43" t="s">
        <v>175</v>
      </c>
      <c r="J47" s="43" t="s">
        <v>176</v>
      </c>
      <c r="K47" s="44">
        <v>3</v>
      </c>
      <c r="L47" s="44">
        <v>4</v>
      </c>
      <c r="M47" s="44">
        <v>2</v>
      </c>
      <c r="N47" s="44">
        <v>2</v>
      </c>
      <c r="O47" s="44">
        <f>SUM(K47:N47)</f>
        <v>11</v>
      </c>
    </row>
    <row r="48" spans="1:15" ht="45" x14ac:dyDescent="0.25">
      <c r="A48" s="56" t="s">
        <v>9</v>
      </c>
      <c r="B48" s="55" t="s">
        <v>31</v>
      </c>
      <c r="C48" s="54" t="s">
        <v>17</v>
      </c>
      <c r="D48" s="42" t="s">
        <v>191</v>
      </c>
      <c r="E48" s="43" t="s">
        <v>14</v>
      </c>
      <c r="F48" s="42" t="s">
        <v>195</v>
      </c>
      <c r="G48" s="43" t="s">
        <v>228</v>
      </c>
      <c r="H48" s="43" t="s">
        <v>222</v>
      </c>
      <c r="I48" s="43" t="s">
        <v>175</v>
      </c>
      <c r="J48" s="43" t="s">
        <v>176</v>
      </c>
      <c r="K48" s="44">
        <v>3</v>
      </c>
      <c r="L48" s="44">
        <v>4</v>
      </c>
      <c r="M48" s="44">
        <v>2</v>
      </c>
      <c r="N48" s="44">
        <v>2</v>
      </c>
      <c r="O48" s="44">
        <f>SUM(K48:N48)</f>
        <v>11</v>
      </c>
    </row>
    <row r="49" spans="1:15" ht="45" x14ac:dyDescent="0.25">
      <c r="A49" s="56" t="s">
        <v>9</v>
      </c>
      <c r="B49" s="55" t="s">
        <v>31</v>
      </c>
      <c r="C49" s="54" t="s">
        <v>17</v>
      </c>
      <c r="D49" s="42" t="s">
        <v>214</v>
      </c>
      <c r="E49" s="43" t="s">
        <v>14</v>
      </c>
      <c r="F49" s="42" t="s">
        <v>215</v>
      </c>
      <c r="G49" s="43" t="s">
        <v>212</v>
      </c>
      <c r="H49" s="43" t="s">
        <v>184</v>
      </c>
      <c r="I49" s="43" t="s">
        <v>220</v>
      </c>
      <c r="J49" s="43" t="s">
        <v>170</v>
      </c>
      <c r="K49" s="44">
        <v>2</v>
      </c>
      <c r="L49" s="44">
        <v>2</v>
      </c>
      <c r="M49" s="44">
        <v>2</v>
      </c>
      <c r="N49" s="44">
        <v>3</v>
      </c>
      <c r="O49" s="44">
        <f t="shared" si="0"/>
        <v>9</v>
      </c>
    </row>
    <row r="50" spans="1:15" ht="45" x14ac:dyDescent="0.25">
      <c r="A50" s="56" t="s">
        <v>9</v>
      </c>
      <c r="B50" s="55" t="s">
        <v>31</v>
      </c>
      <c r="C50" s="54" t="s">
        <v>17</v>
      </c>
      <c r="D50" s="42" t="s">
        <v>197</v>
      </c>
      <c r="E50" s="43" t="s">
        <v>13</v>
      </c>
      <c r="F50" s="42" t="s">
        <v>198</v>
      </c>
      <c r="G50" s="42" t="s">
        <v>229</v>
      </c>
      <c r="H50" s="42" t="s">
        <v>184</v>
      </c>
      <c r="I50" s="43" t="s">
        <v>184</v>
      </c>
      <c r="J50" s="42" t="s">
        <v>166</v>
      </c>
      <c r="K50" s="44">
        <v>1</v>
      </c>
      <c r="L50" s="44">
        <v>2</v>
      </c>
      <c r="M50" s="44">
        <v>1</v>
      </c>
      <c r="N50" s="44">
        <v>1</v>
      </c>
      <c r="O50" s="44">
        <f t="shared" si="0"/>
        <v>5</v>
      </c>
    </row>
    <row r="51" spans="1:15" ht="45" x14ac:dyDescent="0.25">
      <c r="A51" s="56" t="s">
        <v>9</v>
      </c>
      <c r="B51" s="55" t="s">
        <v>31</v>
      </c>
      <c r="C51" s="54" t="s">
        <v>18</v>
      </c>
      <c r="D51" s="42" t="s">
        <v>161</v>
      </c>
      <c r="E51" s="42" t="s">
        <v>12</v>
      </c>
      <c r="F51" s="42" t="s">
        <v>162</v>
      </c>
      <c r="G51" s="43" t="s">
        <v>236</v>
      </c>
      <c r="H51" s="43" t="s">
        <v>237</v>
      </c>
      <c r="I51" s="43" t="s">
        <v>175</v>
      </c>
      <c r="J51" s="42" t="s">
        <v>166</v>
      </c>
      <c r="K51" s="44">
        <v>2</v>
      </c>
      <c r="L51" s="44">
        <v>6</v>
      </c>
      <c r="M51" s="44">
        <v>2</v>
      </c>
      <c r="N51" s="44">
        <v>1</v>
      </c>
      <c r="O51" s="44">
        <f t="shared" si="0"/>
        <v>11</v>
      </c>
    </row>
    <row r="52" spans="1:15" ht="45" x14ac:dyDescent="0.25">
      <c r="A52" s="56" t="s">
        <v>9</v>
      </c>
      <c r="B52" s="55" t="s">
        <v>31</v>
      </c>
      <c r="C52" s="54" t="s">
        <v>18</v>
      </c>
      <c r="D52" s="42" t="s">
        <v>167</v>
      </c>
      <c r="E52" s="42" t="s">
        <v>12</v>
      </c>
      <c r="F52" s="42" t="s">
        <v>168</v>
      </c>
      <c r="G52" s="43" t="s">
        <v>236</v>
      </c>
      <c r="H52" s="43" t="s">
        <v>184</v>
      </c>
      <c r="I52" s="43" t="s">
        <v>238</v>
      </c>
      <c r="J52" s="43" t="s">
        <v>170</v>
      </c>
      <c r="K52" s="44">
        <v>3</v>
      </c>
      <c r="L52" s="44">
        <v>2</v>
      </c>
      <c r="M52" s="44">
        <v>2</v>
      </c>
      <c r="N52" s="44">
        <v>3</v>
      </c>
      <c r="O52" s="44">
        <f t="shared" si="0"/>
        <v>10</v>
      </c>
    </row>
    <row r="53" spans="1:15" ht="112.5" x14ac:dyDescent="0.25">
      <c r="A53" s="56" t="s">
        <v>9</v>
      </c>
      <c r="B53" s="55" t="s">
        <v>31</v>
      </c>
      <c r="C53" s="54" t="s">
        <v>18</v>
      </c>
      <c r="D53" s="42" t="s">
        <v>171</v>
      </c>
      <c r="E53" s="43" t="s">
        <v>14</v>
      </c>
      <c r="F53" s="42" t="s">
        <v>172</v>
      </c>
      <c r="G53" s="43" t="s">
        <v>204</v>
      </c>
      <c r="H53" s="43" t="s">
        <v>184</v>
      </c>
      <c r="I53" s="43" t="s">
        <v>238</v>
      </c>
      <c r="J53" s="43" t="s">
        <v>176</v>
      </c>
      <c r="K53" s="44">
        <v>3</v>
      </c>
      <c r="L53" s="44">
        <v>2</v>
      </c>
      <c r="M53" s="44">
        <v>2</v>
      </c>
      <c r="N53" s="44">
        <v>2</v>
      </c>
      <c r="O53" s="44">
        <f t="shared" si="0"/>
        <v>9</v>
      </c>
    </row>
    <row r="54" spans="1:15" ht="45" x14ac:dyDescent="0.25">
      <c r="A54" s="56" t="s">
        <v>9</v>
      </c>
      <c r="B54" s="55" t="s">
        <v>31</v>
      </c>
      <c r="C54" s="54" t="s">
        <v>18</v>
      </c>
      <c r="D54" s="42" t="s">
        <v>171</v>
      </c>
      <c r="E54" s="43" t="s">
        <v>14</v>
      </c>
      <c r="F54" s="42" t="s">
        <v>207</v>
      </c>
      <c r="G54" s="43" t="s">
        <v>239</v>
      </c>
      <c r="H54" s="43" t="s">
        <v>184</v>
      </c>
      <c r="I54" s="43" t="s">
        <v>238</v>
      </c>
      <c r="J54" s="43" t="s">
        <v>170</v>
      </c>
      <c r="K54" s="44">
        <v>3</v>
      </c>
      <c r="L54" s="44">
        <v>2</v>
      </c>
      <c r="M54" s="44">
        <v>2</v>
      </c>
      <c r="N54" s="44">
        <v>3</v>
      </c>
      <c r="O54" s="44">
        <f t="shared" si="0"/>
        <v>10</v>
      </c>
    </row>
    <row r="55" spans="1:15" ht="45" x14ac:dyDescent="0.25">
      <c r="A55" s="56" t="s">
        <v>9</v>
      </c>
      <c r="B55" s="55" t="s">
        <v>31</v>
      </c>
      <c r="C55" s="54" t="s">
        <v>18</v>
      </c>
      <c r="D55" s="42" t="s">
        <v>181</v>
      </c>
      <c r="E55" s="43" t="s">
        <v>11</v>
      </c>
      <c r="F55" s="42" t="s">
        <v>240</v>
      </c>
      <c r="G55" s="43" t="s">
        <v>241</v>
      </c>
      <c r="H55" s="43" t="s">
        <v>184</v>
      </c>
      <c r="I55" s="43" t="s">
        <v>238</v>
      </c>
      <c r="J55" s="43" t="s">
        <v>170</v>
      </c>
      <c r="K55" s="44">
        <v>2</v>
      </c>
      <c r="L55" s="44">
        <v>2</v>
      </c>
      <c r="M55" s="44">
        <v>2</v>
      </c>
      <c r="N55" s="44">
        <v>3</v>
      </c>
      <c r="O55" s="44">
        <f t="shared" si="0"/>
        <v>9</v>
      </c>
    </row>
    <row r="56" spans="1:15" ht="45" x14ac:dyDescent="0.25">
      <c r="A56" s="56" t="s">
        <v>9</v>
      </c>
      <c r="B56" s="55" t="s">
        <v>31</v>
      </c>
      <c r="C56" s="54" t="s">
        <v>18</v>
      </c>
      <c r="D56" s="42" t="s">
        <v>186</v>
      </c>
      <c r="E56" s="43" t="s">
        <v>11</v>
      </c>
      <c r="F56" s="42" t="s">
        <v>187</v>
      </c>
      <c r="G56" s="43" t="s">
        <v>242</v>
      </c>
      <c r="H56" s="43" t="s">
        <v>184</v>
      </c>
      <c r="I56" s="43" t="s">
        <v>238</v>
      </c>
      <c r="J56" s="43" t="s">
        <v>170</v>
      </c>
      <c r="K56" s="44">
        <v>3</v>
      </c>
      <c r="L56" s="44">
        <v>2</v>
      </c>
      <c r="M56" s="44">
        <v>2</v>
      </c>
      <c r="N56" s="44">
        <v>3</v>
      </c>
      <c r="O56" s="44">
        <f t="shared" si="0"/>
        <v>10</v>
      </c>
    </row>
    <row r="57" spans="1:15" ht="33.75" x14ac:dyDescent="0.25">
      <c r="A57" s="56" t="s">
        <v>9</v>
      </c>
      <c r="B57" s="55" t="s">
        <v>31</v>
      </c>
      <c r="C57" s="54" t="s">
        <v>18</v>
      </c>
      <c r="D57" s="42" t="s">
        <v>225</v>
      </c>
      <c r="E57" s="43" t="s">
        <v>11</v>
      </c>
      <c r="F57" s="42" t="s">
        <v>226</v>
      </c>
      <c r="G57" s="43" t="s">
        <v>243</v>
      </c>
      <c r="H57" s="43" t="s">
        <v>184</v>
      </c>
      <c r="I57" s="43" t="s">
        <v>238</v>
      </c>
      <c r="J57" s="43" t="s">
        <v>170</v>
      </c>
      <c r="K57" s="44">
        <v>2</v>
      </c>
      <c r="L57" s="44">
        <v>2</v>
      </c>
      <c r="M57" s="44">
        <v>2</v>
      </c>
      <c r="N57" s="44">
        <v>3</v>
      </c>
      <c r="O57" s="44">
        <f t="shared" si="0"/>
        <v>9</v>
      </c>
    </row>
    <row r="58" spans="1:15" ht="33.75" x14ac:dyDescent="0.25">
      <c r="A58" s="56" t="s">
        <v>9</v>
      </c>
      <c r="B58" s="55" t="s">
        <v>31</v>
      </c>
      <c r="C58" s="54" t="s">
        <v>18</v>
      </c>
      <c r="D58" s="42" t="s">
        <v>191</v>
      </c>
      <c r="E58" s="43" t="s">
        <v>14</v>
      </c>
      <c r="F58" s="42" t="s">
        <v>192</v>
      </c>
      <c r="G58" s="43" t="s">
        <v>244</v>
      </c>
      <c r="H58" s="43" t="s">
        <v>184</v>
      </c>
      <c r="I58" s="43" t="s">
        <v>184</v>
      </c>
      <c r="J58" s="43" t="s">
        <v>176</v>
      </c>
      <c r="K58" s="44">
        <v>3</v>
      </c>
      <c r="L58" s="44">
        <v>2</v>
      </c>
      <c r="M58" s="44">
        <v>1</v>
      </c>
      <c r="N58" s="44">
        <v>2</v>
      </c>
      <c r="O58" s="44">
        <f t="shared" si="0"/>
        <v>8</v>
      </c>
    </row>
    <row r="59" spans="1:15" ht="45" x14ac:dyDescent="0.25">
      <c r="A59" s="56" t="s">
        <v>9</v>
      </c>
      <c r="B59" s="55" t="s">
        <v>31</v>
      </c>
      <c r="C59" s="54" t="s">
        <v>18</v>
      </c>
      <c r="D59" s="42" t="s">
        <v>191</v>
      </c>
      <c r="E59" s="43" t="s">
        <v>14</v>
      </c>
      <c r="F59" s="42" t="s">
        <v>195</v>
      </c>
      <c r="G59" s="43" t="s">
        <v>244</v>
      </c>
      <c r="H59" s="43" t="s">
        <v>245</v>
      </c>
      <c r="I59" s="43" t="s">
        <v>175</v>
      </c>
      <c r="J59" s="43" t="s">
        <v>176</v>
      </c>
      <c r="K59" s="44">
        <v>3</v>
      </c>
      <c r="L59" s="44">
        <v>6</v>
      </c>
      <c r="M59" s="44">
        <v>2</v>
      </c>
      <c r="N59" s="44">
        <v>2</v>
      </c>
      <c r="O59" s="44">
        <f t="shared" si="0"/>
        <v>13</v>
      </c>
    </row>
    <row r="60" spans="1:15" ht="67.5" x14ac:dyDescent="0.25">
      <c r="A60" s="56" t="s">
        <v>9</v>
      </c>
      <c r="B60" s="55" t="s">
        <v>31</v>
      </c>
      <c r="C60" s="54" t="s">
        <v>18</v>
      </c>
      <c r="D60" s="42" t="s">
        <v>197</v>
      </c>
      <c r="E60" s="43" t="s">
        <v>13</v>
      </c>
      <c r="F60" s="42" t="s">
        <v>198</v>
      </c>
      <c r="G60" s="42" t="s">
        <v>246</v>
      </c>
      <c r="H60" s="42" t="s">
        <v>184</v>
      </c>
      <c r="I60" s="43" t="s">
        <v>184</v>
      </c>
      <c r="J60" s="42" t="s">
        <v>176</v>
      </c>
      <c r="K60" s="44">
        <v>2</v>
      </c>
      <c r="L60" s="44">
        <v>2</v>
      </c>
      <c r="M60" s="44">
        <v>1</v>
      </c>
      <c r="N60" s="44">
        <v>2</v>
      </c>
      <c r="O60" s="44">
        <f t="shared" si="0"/>
        <v>7</v>
      </c>
    </row>
    <row r="61" spans="1:15" ht="33.75" x14ac:dyDescent="0.25">
      <c r="A61" s="56" t="s">
        <v>9</v>
      </c>
      <c r="B61" s="55" t="s">
        <v>31</v>
      </c>
      <c r="C61" s="54" t="s">
        <v>57</v>
      </c>
      <c r="D61" s="42" t="s">
        <v>161</v>
      </c>
      <c r="E61" s="42" t="s">
        <v>12</v>
      </c>
      <c r="F61" s="42" t="s">
        <v>162</v>
      </c>
      <c r="G61" s="43" t="s">
        <v>247</v>
      </c>
      <c r="H61" s="43" t="s">
        <v>237</v>
      </c>
      <c r="I61" s="43" t="s">
        <v>175</v>
      </c>
      <c r="J61" s="43" t="s">
        <v>166</v>
      </c>
      <c r="K61" s="44">
        <v>1</v>
      </c>
      <c r="L61" s="44">
        <v>6</v>
      </c>
      <c r="M61" s="44">
        <v>1</v>
      </c>
      <c r="N61" s="44">
        <v>1</v>
      </c>
      <c r="O61" s="44">
        <f t="shared" si="0"/>
        <v>9</v>
      </c>
    </row>
    <row r="62" spans="1:15" ht="45" x14ac:dyDescent="0.25">
      <c r="A62" s="56" t="s">
        <v>9</v>
      </c>
      <c r="B62" s="55" t="s">
        <v>31</v>
      </c>
      <c r="C62" s="54" t="s">
        <v>57</v>
      </c>
      <c r="D62" s="42" t="s">
        <v>167</v>
      </c>
      <c r="E62" s="42" t="s">
        <v>12</v>
      </c>
      <c r="F62" s="42" t="s">
        <v>168</v>
      </c>
      <c r="G62" s="43" t="s">
        <v>248</v>
      </c>
      <c r="H62" s="43" t="s">
        <v>249</v>
      </c>
      <c r="I62" s="43" t="s">
        <v>175</v>
      </c>
      <c r="J62" s="43" t="s">
        <v>170</v>
      </c>
      <c r="K62" s="44">
        <v>3</v>
      </c>
      <c r="L62" s="44">
        <v>6</v>
      </c>
      <c r="M62" s="44">
        <v>2</v>
      </c>
      <c r="N62" s="44">
        <v>3</v>
      </c>
      <c r="O62" s="44">
        <f t="shared" si="0"/>
        <v>14</v>
      </c>
    </row>
    <row r="63" spans="1:15" ht="112.5" x14ac:dyDescent="0.25">
      <c r="A63" s="56" t="s">
        <v>9</v>
      </c>
      <c r="B63" s="55" t="s">
        <v>31</v>
      </c>
      <c r="C63" s="54" t="s">
        <v>57</v>
      </c>
      <c r="D63" s="42" t="s">
        <v>171</v>
      </c>
      <c r="E63" s="43" t="s">
        <v>14</v>
      </c>
      <c r="F63" s="42" t="s">
        <v>172</v>
      </c>
      <c r="G63" s="43" t="s">
        <v>250</v>
      </c>
      <c r="H63" s="43" t="s">
        <v>249</v>
      </c>
      <c r="I63" s="43" t="s">
        <v>175</v>
      </c>
      <c r="J63" s="42" t="s">
        <v>176</v>
      </c>
      <c r="K63" s="44">
        <v>3</v>
      </c>
      <c r="L63" s="44">
        <v>6</v>
      </c>
      <c r="M63" s="44">
        <v>2</v>
      </c>
      <c r="N63" s="44">
        <v>2</v>
      </c>
      <c r="O63" s="44">
        <f t="shared" si="0"/>
        <v>13</v>
      </c>
    </row>
    <row r="64" spans="1:15" ht="25.5" x14ac:dyDescent="0.25">
      <c r="A64" s="56" t="s">
        <v>9</v>
      </c>
      <c r="B64" s="55" t="s">
        <v>31</v>
      </c>
      <c r="C64" s="54" t="s">
        <v>57</v>
      </c>
      <c r="D64" s="42" t="s">
        <v>171</v>
      </c>
      <c r="E64" s="43" t="s">
        <v>14</v>
      </c>
      <c r="F64" s="42" t="s">
        <v>205</v>
      </c>
      <c r="G64" s="43" t="s">
        <v>250</v>
      </c>
      <c r="H64" s="43" t="s">
        <v>251</v>
      </c>
      <c r="I64" s="43" t="s">
        <v>252</v>
      </c>
      <c r="J64" s="42" t="s">
        <v>176</v>
      </c>
      <c r="K64" s="44">
        <v>3</v>
      </c>
      <c r="L64" s="44">
        <v>2</v>
      </c>
      <c r="M64" s="44">
        <v>1</v>
      </c>
      <c r="N64" s="44">
        <v>2</v>
      </c>
      <c r="O64" s="44">
        <f t="shared" si="0"/>
        <v>8</v>
      </c>
    </row>
    <row r="65" spans="1:15" ht="33.75" x14ac:dyDescent="0.25">
      <c r="A65" s="56" t="s">
        <v>9</v>
      </c>
      <c r="B65" s="55" t="s">
        <v>31</v>
      </c>
      <c r="C65" s="54" t="s">
        <v>57</v>
      </c>
      <c r="D65" s="42" t="s">
        <v>171</v>
      </c>
      <c r="E65" s="43" t="s">
        <v>14</v>
      </c>
      <c r="F65" s="42" t="s">
        <v>207</v>
      </c>
      <c r="G65" s="43" t="s">
        <v>250</v>
      </c>
      <c r="H65" s="43" t="s">
        <v>251</v>
      </c>
      <c r="I65" s="43" t="s">
        <v>252</v>
      </c>
      <c r="J65" s="42" t="s">
        <v>176</v>
      </c>
      <c r="K65" s="44">
        <v>3</v>
      </c>
      <c r="L65" s="44">
        <v>2</v>
      </c>
      <c r="M65" s="44">
        <v>1</v>
      </c>
      <c r="N65" s="44">
        <v>2</v>
      </c>
      <c r="O65" s="44">
        <f t="shared" si="0"/>
        <v>8</v>
      </c>
    </row>
    <row r="66" spans="1:15" ht="157.5" x14ac:dyDescent="0.25">
      <c r="A66" s="56" t="s">
        <v>9</v>
      </c>
      <c r="B66" s="55" t="s">
        <v>31</v>
      </c>
      <c r="C66" s="54" t="s">
        <v>57</v>
      </c>
      <c r="D66" s="42" t="s">
        <v>171</v>
      </c>
      <c r="E66" s="43" t="s">
        <v>14</v>
      </c>
      <c r="F66" s="42" t="s">
        <v>208</v>
      </c>
      <c r="G66" s="43" t="s">
        <v>250</v>
      </c>
      <c r="H66" s="43" t="s">
        <v>251</v>
      </c>
      <c r="I66" s="43" t="s">
        <v>252</v>
      </c>
      <c r="J66" s="42" t="s">
        <v>166</v>
      </c>
      <c r="K66" s="44">
        <v>2</v>
      </c>
      <c r="L66" s="44">
        <v>2</v>
      </c>
      <c r="M66" s="44">
        <v>1</v>
      </c>
      <c r="N66" s="44">
        <v>1</v>
      </c>
      <c r="O66" s="44">
        <f t="shared" si="0"/>
        <v>6</v>
      </c>
    </row>
    <row r="67" spans="1:15" ht="191.25" x14ac:dyDescent="0.25">
      <c r="A67" s="56" t="s">
        <v>9</v>
      </c>
      <c r="B67" s="55" t="s">
        <v>31</v>
      </c>
      <c r="C67" s="54" t="s">
        <v>57</v>
      </c>
      <c r="D67" s="42" t="s">
        <v>177</v>
      </c>
      <c r="E67" s="43" t="s">
        <v>14</v>
      </c>
      <c r="F67" s="42" t="s">
        <v>178</v>
      </c>
      <c r="G67" s="43" t="s">
        <v>253</v>
      </c>
      <c r="H67" s="43" t="s">
        <v>249</v>
      </c>
      <c r="I67" s="43" t="s">
        <v>175</v>
      </c>
      <c r="J67" s="42" t="s">
        <v>166</v>
      </c>
      <c r="K67" s="44">
        <v>1</v>
      </c>
      <c r="L67" s="44">
        <v>6</v>
      </c>
      <c r="M67" s="44">
        <v>2</v>
      </c>
      <c r="N67" s="44">
        <v>1</v>
      </c>
      <c r="O67" s="44">
        <f t="shared" si="0"/>
        <v>10</v>
      </c>
    </row>
    <row r="68" spans="1:15" ht="78.75" x14ac:dyDescent="0.25">
      <c r="A68" s="56" t="s">
        <v>9</v>
      </c>
      <c r="B68" s="55" t="s">
        <v>31</v>
      </c>
      <c r="C68" s="54" t="s">
        <v>57</v>
      </c>
      <c r="D68" s="42" t="s">
        <v>181</v>
      </c>
      <c r="E68" s="43" t="s">
        <v>11</v>
      </c>
      <c r="F68" s="42" t="s">
        <v>254</v>
      </c>
      <c r="G68" s="43" t="s">
        <v>255</v>
      </c>
      <c r="H68" s="43" t="s">
        <v>184</v>
      </c>
      <c r="I68" s="43" t="s">
        <v>256</v>
      </c>
      <c r="J68" s="43" t="s">
        <v>170</v>
      </c>
      <c r="K68" s="44">
        <v>2</v>
      </c>
      <c r="L68" s="44">
        <v>2</v>
      </c>
      <c r="M68" s="44">
        <v>2</v>
      </c>
      <c r="N68" s="44">
        <v>3</v>
      </c>
      <c r="O68" s="44">
        <f t="shared" ref="O68:O131" si="1">SUM(K68:N68)</f>
        <v>9</v>
      </c>
    </row>
    <row r="69" spans="1:15" ht="56.25" x14ac:dyDescent="0.25">
      <c r="A69" s="56" t="s">
        <v>9</v>
      </c>
      <c r="B69" s="55" t="s">
        <v>31</v>
      </c>
      <c r="C69" s="54" t="s">
        <v>57</v>
      </c>
      <c r="D69" s="42" t="s">
        <v>186</v>
      </c>
      <c r="E69" s="43" t="s">
        <v>11</v>
      </c>
      <c r="F69" s="42" t="s">
        <v>187</v>
      </c>
      <c r="G69" s="43" t="s">
        <v>257</v>
      </c>
      <c r="H69" s="43" t="s">
        <v>184</v>
      </c>
      <c r="I69" s="43" t="s">
        <v>256</v>
      </c>
      <c r="J69" s="43" t="s">
        <v>170</v>
      </c>
      <c r="K69" s="44">
        <v>3</v>
      </c>
      <c r="L69" s="44">
        <v>2</v>
      </c>
      <c r="M69" s="44">
        <v>2</v>
      </c>
      <c r="N69" s="44">
        <v>3</v>
      </c>
      <c r="O69" s="44">
        <f t="shared" si="1"/>
        <v>10</v>
      </c>
    </row>
    <row r="70" spans="1:15" ht="33.75" x14ac:dyDescent="0.25">
      <c r="A70" s="56" t="s">
        <v>9</v>
      </c>
      <c r="B70" s="55" t="s">
        <v>31</v>
      </c>
      <c r="C70" s="54" t="s">
        <v>57</v>
      </c>
      <c r="D70" s="42" t="s">
        <v>191</v>
      </c>
      <c r="E70" s="43" t="s">
        <v>14</v>
      </c>
      <c r="F70" s="42" t="s">
        <v>192</v>
      </c>
      <c r="G70" s="43" t="s">
        <v>253</v>
      </c>
      <c r="H70" s="43" t="s">
        <v>258</v>
      </c>
      <c r="I70" s="43" t="s">
        <v>184</v>
      </c>
      <c r="J70" s="43" t="s">
        <v>176</v>
      </c>
      <c r="K70" s="44">
        <v>3</v>
      </c>
      <c r="L70" s="44">
        <v>6</v>
      </c>
      <c r="M70" s="44">
        <v>1</v>
      </c>
      <c r="N70" s="44">
        <v>2</v>
      </c>
      <c r="O70" s="44">
        <f t="shared" si="1"/>
        <v>12</v>
      </c>
    </row>
    <row r="71" spans="1:15" ht="67.5" x14ac:dyDescent="0.25">
      <c r="A71" s="56" t="s">
        <v>9</v>
      </c>
      <c r="B71" s="55" t="s">
        <v>31</v>
      </c>
      <c r="C71" s="54" t="s">
        <v>57</v>
      </c>
      <c r="D71" s="42" t="s">
        <v>191</v>
      </c>
      <c r="E71" s="43" t="s">
        <v>14</v>
      </c>
      <c r="F71" s="42" t="s">
        <v>195</v>
      </c>
      <c r="G71" s="43" t="s">
        <v>253</v>
      </c>
      <c r="H71" s="43" t="s">
        <v>259</v>
      </c>
      <c r="I71" s="43" t="s">
        <v>175</v>
      </c>
      <c r="J71" s="43" t="s">
        <v>176</v>
      </c>
      <c r="K71" s="44">
        <v>3</v>
      </c>
      <c r="L71" s="44">
        <v>6</v>
      </c>
      <c r="M71" s="44">
        <v>2</v>
      </c>
      <c r="N71" s="44">
        <v>2</v>
      </c>
      <c r="O71" s="44">
        <f t="shared" si="1"/>
        <v>13</v>
      </c>
    </row>
    <row r="72" spans="1:15" ht="45" x14ac:dyDescent="0.25">
      <c r="A72" s="56" t="s">
        <v>9</v>
      </c>
      <c r="B72" s="55" t="s">
        <v>31</v>
      </c>
      <c r="C72" s="54" t="s">
        <v>57</v>
      </c>
      <c r="D72" s="42" t="s">
        <v>197</v>
      </c>
      <c r="E72" s="43" t="s">
        <v>13</v>
      </c>
      <c r="F72" s="42" t="s">
        <v>198</v>
      </c>
      <c r="G72" s="42" t="s">
        <v>260</v>
      </c>
      <c r="H72" s="42" t="s">
        <v>184</v>
      </c>
      <c r="I72" s="43" t="s">
        <v>184</v>
      </c>
      <c r="J72" s="42" t="s">
        <v>176</v>
      </c>
      <c r="K72" s="44">
        <v>1</v>
      </c>
      <c r="L72" s="44">
        <v>2</v>
      </c>
      <c r="M72" s="44">
        <v>1</v>
      </c>
      <c r="N72" s="44">
        <v>2</v>
      </c>
      <c r="O72" s="44">
        <f t="shared" si="1"/>
        <v>6</v>
      </c>
    </row>
    <row r="73" spans="1:15" ht="90" x14ac:dyDescent="0.25">
      <c r="A73" s="56" t="s">
        <v>9</v>
      </c>
      <c r="B73" s="55" t="s">
        <v>31</v>
      </c>
      <c r="C73" s="54" t="s">
        <v>20</v>
      </c>
      <c r="D73" s="42" t="s">
        <v>161</v>
      </c>
      <c r="E73" s="42" t="s">
        <v>12</v>
      </c>
      <c r="F73" s="42" t="s">
        <v>162</v>
      </c>
      <c r="G73" s="43" t="s">
        <v>261</v>
      </c>
      <c r="H73" s="43" t="s">
        <v>262</v>
      </c>
      <c r="I73" s="43" t="s">
        <v>175</v>
      </c>
      <c r="J73" s="42" t="s">
        <v>176</v>
      </c>
      <c r="K73" s="44">
        <v>2</v>
      </c>
      <c r="L73" s="44">
        <v>6</v>
      </c>
      <c r="M73" s="44">
        <v>2</v>
      </c>
      <c r="N73" s="44">
        <v>2</v>
      </c>
      <c r="O73" s="44">
        <f t="shared" si="1"/>
        <v>12</v>
      </c>
    </row>
    <row r="74" spans="1:15" ht="33.75" x14ac:dyDescent="0.25">
      <c r="A74" s="56" t="s">
        <v>9</v>
      </c>
      <c r="B74" s="55" t="s">
        <v>31</v>
      </c>
      <c r="C74" s="54" t="s">
        <v>20</v>
      </c>
      <c r="D74" s="42" t="s">
        <v>167</v>
      </c>
      <c r="E74" s="42" t="s">
        <v>12</v>
      </c>
      <c r="F74" s="42" t="s">
        <v>168</v>
      </c>
      <c r="G74" s="43" t="s">
        <v>261</v>
      </c>
      <c r="H74" s="43" t="s">
        <v>263</v>
      </c>
      <c r="I74" s="43" t="s">
        <v>175</v>
      </c>
      <c r="J74" s="43" t="s">
        <v>170</v>
      </c>
      <c r="K74" s="44">
        <v>3</v>
      </c>
      <c r="L74" s="44">
        <v>4</v>
      </c>
      <c r="M74" s="44">
        <v>2</v>
      </c>
      <c r="N74" s="44">
        <v>3</v>
      </c>
      <c r="O74" s="44">
        <f t="shared" si="1"/>
        <v>12</v>
      </c>
    </row>
    <row r="75" spans="1:15" ht="112.5" x14ac:dyDescent="0.25">
      <c r="A75" s="56" t="s">
        <v>9</v>
      </c>
      <c r="B75" s="55" t="s">
        <v>31</v>
      </c>
      <c r="C75" s="54" t="s">
        <v>20</v>
      </c>
      <c r="D75" s="42" t="s">
        <v>171</v>
      </c>
      <c r="E75" s="43" t="s">
        <v>14</v>
      </c>
      <c r="F75" s="42" t="s">
        <v>172</v>
      </c>
      <c r="G75" s="43" t="s">
        <v>264</v>
      </c>
      <c r="H75" s="43" t="s">
        <v>263</v>
      </c>
      <c r="I75" s="43" t="s">
        <v>175</v>
      </c>
      <c r="J75" s="43" t="s">
        <v>170</v>
      </c>
      <c r="K75" s="44">
        <v>3</v>
      </c>
      <c r="L75" s="44">
        <v>4</v>
      </c>
      <c r="M75" s="44">
        <v>2</v>
      </c>
      <c r="N75" s="44">
        <v>3</v>
      </c>
      <c r="O75" s="44">
        <f t="shared" si="1"/>
        <v>12</v>
      </c>
    </row>
    <row r="76" spans="1:15" ht="56.25" x14ac:dyDescent="0.25">
      <c r="A76" s="56" t="s">
        <v>9</v>
      </c>
      <c r="B76" s="55" t="s">
        <v>31</v>
      </c>
      <c r="C76" s="54" t="s">
        <v>20</v>
      </c>
      <c r="D76" s="42" t="s">
        <v>171</v>
      </c>
      <c r="E76" s="43" t="s">
        <v>14</v>
      </c>
      <c r="F76" s="42" t="s">
        <v>205</v>
      </c>
      <c r="G76" s="43" t="s">
        <v>264</v>
      </c>
      <c r="H76" s="43" t="s">
        <v>184</v>
      </c>
      <c r="I76" s="43" t="s">
        <v>265</v>
      </c>
      <c r="J76" s="43" t="s">
        <v>170</v>
      </c>
      <c r="K76" s="44">
        <v>3</v>
      </c>
      <c r="L76" s="44">
        <v>2</v>
      </c>
      <c r="M76" s="44">
        <v>2</v>
      </c>
      <c r="N76" s="44">
        <v>3</v>
      </c>
      <c r="O76" s="44">
        <f t="shared" si="1"/>
        <v>10</v>
      </c>
    </row>
    <row r="77" spans="1:15" ht="56.25" x14ac:dyDescent="0.25">
      <c r="A77" s="56" t="s">
        <v>9</v>
      </c>
      <c r="B77" s="55" t="s">
        <v>31</v>
      </c>
      <c r="C77" s="54" t="s">
        <v>20</v>
      </c>
      <c r="D77" s="42" t="s">
        <v>171</v>
      </c>
      <c r="E77" s="43" t="s">
        <v>14</v>
      </c>
      <c r="F77" s="42" t="s">
        <v>207</v>
      </c>
      <c r="G77" s="43" t="s">
        <v>264</v>
      </c>
      <c r="H77" s="43" t="s">
        <v>184</v>
      </c>
      <c r="I77" s="43" t="s">
        <v>265</v>
      </c>
      <c r="J77" s="43" t="s">
        <v>170</v>
      </c>
      <c r="K77" s="44">
        <v>3</v>
      </c>
      <c r="L77" s="44">
        <v>2</v>
      </c>
      <c r="M77" s="44">
        <v>2</v>
      </c>
      <c r="N77" s="44">
        <v>3</v>
      </c>
      <c r="O77" s="44">
        <f t="shared" si="1"/>
        <v>10</v>
      </c>
    </row>
    <row r="78" spans="1:15" ht="157.5" x14ac:dyDescent="0.25">
      <c r="A78" s="56" t="s">
        <v>9</v>
      </c>
      <c r="B78" s="55" t="s">
        <v>31</v>
      </c>
      <c r="C78" s="54" t="s">
        <v>20</v>
      </c>
      <c r="D78" s="42" t="s">
        <v>171</v>
      </c>
      <c r="E78" s="43" t="s">
        <v>14</v>
      </c>
      <c r="F78" s="42" t="s">
        <v>208</v>
      </c>
      <c r="G78" s="43" t="s">
        <v>264</v>
      </c>
      <c r="H78" s="43" t="s">
        <v>263</v>
      </c>
      <c r="I78" s="43" t="s">
        <v>175</v>
      </c>
      <c r="J78" s="43" t="s">
        <v>176</v>
      </c>
      <c r="K78" s="44">
        <v>2</v>
      </c>
      <c r="L78" s="44">
        <v>4</v>
      </c>
      <c r="M78" s="44">
        <v>2</v>
      </c>
      <c r="N78" s="44">
        <v>2</v>
      </c>
      <c r="O78" s="44">
        <f t="shared" si="1"/>
        <v>10</v>
      </c>
    </row>
    <row r="79" spans="1:15" ht="191.25" x14ac:dyDescent="0.25">
      <c r="A79" s="56" t="s">
        <v>9</v>
      </c>
      <c r="B79" s="55" t="s">
        <v>31</v>
      </c>
      <c r="C79" s="54" t="s">
        <v>20</v>
      </c>
      <c r="D79" s="42" t="s">
        <v>177</v>
      </c>
      <c r="E79" s="43" t="s">
        <v>14</v>
      </c>
      <c r="F79" s="42" t="s">
        <v>178</v>
      </c>
      <c r="G79" s="43" t="s">
        <v>266</v>
      </c>
      <c r="H79" s="43" t="s">
        <v>267</v>
      </c>
      <c r="I79" s="43" t="s">
        <v>175</v>
      </c>
      <c r="J79" s="43" t="s">
        <v>170</v>
      </c>
      <c r="K79" s="44">
        <v>3</v>
      </c>
      <c r="L79" s="44">
        <v>6</v>
      </c>
      <c r="M79" s="44">
        <v>2</v>
      </c>
      <c r="N79" s="44">
        <v>3</v>
      </c>
      <c r="O79" s="44">
        <f t="shared" si="1"/>
        <v>14</v>
      </c>
    </row>
    <row r="80" spans="1:15" ht="101.25" x14ac:dyDescent="0.25">
      <c r="A80" s="56" t="s">
        <v>9</v>
      </c>
      <c r="B80" s="55" t="s">
        <v>31</v>
      </c>
      <c r="C80" s="54" t="s">
        <v>20</v>
      </c>
      <c r="D80" s="42" t="s">
        <v>181</v>
      </c>
      <c r="E80" s="43" t="s">
        <v>11</v>
      </c>
      <c r="F80" s="42" t="s">
        <v>182</v>
      </c>
      <c r="G80" s="42" t="s">
        <v>183</v>
      </c>
      <c r="H80" s="42" t="s">
        <v>184</v>
      </c>
      <c r="I80" s="43" t="s">
        <v>185</v>
      </c>
      <c r="J80" s="42" t="s">
        <v>170</v>
      </c>
      <c r="K80" s="44">
        <v>2</v>
      </c>
      <c r="L80" s="44">
        <v>2</v>
      </c>
      <c r="M80" s="44">
        <v>2</v>
      </c>
      <c r="N80" s="44">
        <v>3</v>
      </c>
      <c r="O80" s="44">
        <f t="shared" si="1"/>
        <v>9</v>
      </c>
    </row>
    <row r="81" spans="1:15" ht="25.5" x14ac:dyDescent="0.25">
      <c r="A81" s="56" t="s">
        <v>9</v>
      </c>
      <c r="B81" s="55" t="s">
        <v>31</v>
      </c>
      <c r="C81" s="54" t="s">
        <v>20</v>
      </c>
      <c r="D81" s="42" t="s">
        <v>189</v>
      </c>
      <c r="E81" s="42" t="s">
        <v>12</v>
      </c>
      <c r="F81" s="42" t="s">
        <v>196</v>
      </c>
      <c r="G81" s="42" t="s">
        <v>183</v>
      </c>
      <c r="H81" s="42" t="s">
        <v>184</v>
      </c>
      <c r="I81" s="43" t="s">
        <v>184</v>
      </c>
      <c r="J81" s="42" t="s">
        <v>170</v>
      </c>
      <c r="K81" s="44">
        <v>2</v>
      </c>
      <c r="L81" s="44">
        <v>2</v>
      </c>
      <c r="M81" s="44">
        <v>1</v>
      </c>
      <c r="N81" s="44">
        <v>3</v>
      </c>
      <c r="O81" s="44">
        <f t="shared" si="1"/>
        <v>8</v>
      </c>
    </row>
    <row r="82" spans="1:15" ht="67.5" x14ac:dyDescent="0.25">
      <c r="A82" s="56" t="s">
        <v>9</v>
      </c>
      <c r="B82" s="55" t="s">
        <v>31</v>
      </c>
      <c r="C82" s="54" t="s">
        <v>20</v>
      </c>
      <c r="D82" s="42" t="s">
        <v>186</v>
      </c>
      <c r="E82" s="43" t="s">
        <v>11</v>
      </c>
      <c r="F82" s="42" t="s">
        <v>187</v>
      </c>
      <c r="G82" s="43" t="s">
        <v>268</v>
      </c>
      <c r="H82" s="43" t="s">
        <v>184</v>
      </c>
      <c r="I82" s="43" t="s">
        <v>269</v>
      </c>
      <c r="J82" s="43" t="s">
        <v>170</v>
      </c>
      <c r="K82" s="44">
        <v>3</v>
      </c>
      <c r="L82" s="44">
        <v>2</v>
      </c>
      <c r="M82" s="44">
        <v>2</v>
      </c>
      <c r="N82" s="44">
        <v>3</v>
      </c>
      <c r="O82" s="44">
        <f t="shared" si="1"/>
        <v>10</v>
      </c>
    </row>
    <row r="83" spans="1:15" ht="67.5" x14ac:dyDescent="0.25">
      <c r="A83" s="56" t="s">
        <v>9</v>
      </c>
      <c r="B83" s="55" t="s">
        <v>31</v>
      </c>
      <c r="C83" s="54" t="s">
        <v>20</v>
      </c>
      <c r="D83" s="42" t="s">
        <v>189</v>
      </c>
      <c r="E83" s="42" t="s">
        <v>12</v>
      </c>
      <c r="F83" s="42" t="s">
        <v>190</v>
      </c>
      <c r="G83" s="43" t="s">
        <v>268</v>
      </c>
      <c r="H83" s="43" t="s">
        <v>184</v>
      </c>
      <c r="I83" s="43" t="s">
        <v>269</v>
      </c>
      <c r="J83" s="43" t="s">
        <v>170</v>
      </c>
      <c r="K83" s="44">
        <v>2</v>
      </c>
      <c r="L83" s="44">
        <v>2</v>
      </c>
      <c r="M83" s="44">
        <v>2</v>
      </c>
      <c r="N83" s="44">
        <v>3</v>
      </c>
      <c r="O83" s="44">
        <f t="shared" si="1"/>
        <v>9</v>
      </c>
    </row>
    <row r="84" spans="1:15" ht="67.5" x14ac:dyDescent="0.25">
      <c r="A84" s="56" t="s">
        <v>9</v>
      </c>
      <c r="B84" s="55" t="s">
        <v>31</v>
      </c>
      <c r="C84" s="54" t="s">
        <v>20</v>
      </c>
      <c r="D84" s="42" t="s">
        <v>197</v>
      </c>
      <c r="E84" s="43" t="s">
        <v>13</v>
      </c>
      <c r="F84" s="42" t="s">
        <v>198</v>
      </c>
      <c r="G84" s="42" t="s">
        <v>246</v>
      </c>
      <c r="H84" s="42" t="s">
        <v>184</v>
      </c>
      <c r="I84" s="42" t="s">
        <v>184</v>
      </c>
      <c r="J84" s="42" t="s">
        <v>170</v>
      </c>
      <c r="K84" s="44">
        <v>2</v>
      </c>
      <c r="L84" s="44">
        <v>2</v>
      </c>
      <c r="M84" s="44">
        <v>1</v>
      </c>
      <c r="N84" s="44">
        <v>3</v>
      </c>
      <c r="O84" s="44">
        <f t="shared" si="1"/>
        <v>8</v>
      </c>
    </row>
    <row r="85" spans="1:15" ht="33.75" x14ac:dyDescent="0.25">
      <c r="A85" s="56" t="s">
        <v>9</v>
      </c>
      <c r="B85" s="55" t="s">
        <v>31</v>
      </c>
      <c r="C85" s="54" t="s">
        <v>59</v>
      </c>
      <c r="D85" s="42" t="s">
        <v>161</v>
      </c>
      <c r="E85" s="42" t="s">
        <v>12</v>
      </c>
      <c r="F85" s="42" t="s">
        <v>162</v>
      </c>
      <c r="G85" s="43" t="s">
        <v>261</v>
      </c>
      <c r="H85" s="43" t="s">
        <v>270</v>
      </c>
      <c r="I85" s="43" t="s">
        <v>175</v>
      </c>
      <c r="J85" s="42" t="s">
        <v>176</v>
      </c>
      <c r="K85" s="44">
        <v>2</v>
      </c>
      <c r="L85" s="44">
        <v>6</v>
      </c>
      <c r="M85" s="44">
        <v>2</v>
      </c>
      <c r="N85" s="44">
        <v>2</v>
      </c>
      <c r="O85" s="44">
        <f t="shared" si="1"/>
        <v>12</v>
      </c>
    </row>
    <row r="86" spans="1:15" ht="33.75" x14ac:dyDescent="0.25">
      <c r="A86" s="56" t="s">
        <v>9</v>
      </c>
      <c r="B86" s="55" t="s">
        <v>31</v>
      </c>
      <c r="C86" s="54" t="s">
        <v>59</v>
      </c>
      <c r="D86" s="42" t="s">
        <v>167</v>
      </c>
      <c r="E86" s="42" t="s">
        <v>12</v>
      </c>
      <c r="F86" s="42" t="s">
        <v>168</v>
      </c>
      <c r="G86" s="43" t="s">
        <v>261</v>
      </c>
      <c r="H86" s="43" t="s">
        <v>184</v>
      </c>
      <c r="I86" s="43" t="s">
        <v>184</v>
      </c>
      <c r="J86" s="43" t="s">
        <v>170</v>
      </c>
      <c r="K86" s="44">
        <v>3</v>
      </c>
      <c r="L86" s="44">
        <v>2</v>
      </c>
      <c r="M86" s="44">
        <v>1</v>
      </c>
      <c r="N86" s="44">
        <v>3</v>
      </c>
      <c r="O86" s="44">
        <f t="shared" si="1"/>
        <v>9</v>
      </c>
    </row>
    <row r="87" spans="1:15" ht="112.5" x14ac:dyDescent="0.25">
      <c r="A87" s="56" t="s">
        <v>9</v>
      </c>
      <c r="B87" s="55" t="s">
        <v>31</v>
      </c>
      <c r="C87" s="54" t="s">
        <v>59</v>
      </c>
      <c r="D87" s="42" t="s">
        <v>171</v>
      </c>
      <c r="E87" s="43" t="s">
        <v>14</v>
      </c>
      <c r="F87" s="42" t="s">
        <v>172</v>
      </c>
      <c r="G87" s="43" t="s">
        <v>264</v>
      </c>
      <c r="H87" s="43" t="s">
        <v>184</v>
      </c>
      <c r="I87" s="43" t="s">
        <v>184</v>
      </c>
      <c r="J87" s="43" t="s">
        <v>166</v>
      </c>
      <c r="K87" s="44">
        <v>3</v>
      </c>
      <c r="L87" s="44">
        <v>2</v>
      </c>
      <c r="M87" s="44">
        <v>1</v>
      </c>
      <c r="N87" s="44">
        <v>1</v>
      </c>
      <c r="O87" s="44">
        <f t="shared" si="1"/>
        <v>7</v>
      </c>
    </row>
    <row r="88" spans="1:15" ht="33.75" x14ac:dyDescent="0.25">
      <c r="A88" s="56" t="s">
        <v>9</v>
      </c>
      <c r="B88" s="55" t="s">
        <v>31</v>
      </c>
      <c r="C88" s="54" t="s">
        <v>59</v>
      </c>
      <c r="D88" s="42" t="s">
        <v>171</v>
      </c>
      <c r="E88" s="43" t="s">
        <v>14</v>
      </c>
      <c r="F88" s="42" t="s">
        <v>205</v>
      </c>
      <c r="G88" s="43" t="s">
        <v>264</v>
      </c>
      <c r="H88" s="43" t="s">
        <v>184</v>
      </c>
      <c r="I88" s="43" t="s">
        <v>271</v>
      </c>
      <c r="J88" s="43" t="s">
        <v>170</v>
      </c>
      <c r="K88" s="44">
        <v>3</v>
      </c>
      <c r="L88" s="44">
        <v>2</v>
      </c>
      <c r="M88" s="44">
        <v>2</v>
      </c>
      <c r="N88" s="44">
        <v>3</v>
      </c>
      <c r="O88" s="44">
        <f t="shared" si="1"/>
        <v>10</v>
      </c>
    </row>
    <row r="89" spans="1:15" ht="191.25" x14ac:dyDescent="0.25">
      <c r="A89" s="56" t="s">
        <v>9</v>
      </c>
      <c r="B89" s="55" t="s">
        <v>31</v>
      </c>
      <c r="C89" s="54" t="s">
        <v>59</v>
      </c>
      <c r="D89" s="42" t="s">
        <v>177</v>
      </c>
      <c r="E89" s="43" t="s">
        <v>14</v>
      </c>
      <c r="F89" s="42" t="s">
        <v>178</v>
      </c>
      <c r="G89" s="43" t="s">
        <v>266</v>
      </c>
      <c r="H89" s="43" t="s">
        <v>272</v>
      </c>
      <c r="I89" s="43" t="s">
        <v>175</v>
      </c>
      <c r="J89" s="43" t="s">
        <v>170</v>
      </c>
      <c r="K89" s="44">
        <v>3</v>
      </c>
      <c r="L89" s="44">
        <v>4</v>
      </c>
      <c r="M89" s="44">
        <v>2</v>
      </c>
      <c r="N89" s="44">
        <v>3</v>
      </c>
      <c r="O89" s="44">
        <f t="shared" si="1"/>
        <v>12</v>
      </c>
    </row>
    <row r="90" spans="1:15" ht="33.75" x14ac:dyDescent="0.25">
      <c r="A90" s="56" t="s">
        <v>9</v>
      </c>
      <c r="B90" s="55" t="s">
        <v>31</v>
      </c>
      <c r="C90" s="54" t="s">
        <v>59</v>
      </c>
      <c r="D90" s="42" t="s">
        <v>186</v>
      </c>
      <c r="E90" s="43" t="s">
        <v>11</v>
      </c>
      <c r="F90" s="42" t="s">
        <v>187</v>
      </c>
      <c r="G90" s="43" t="s">
        <v>268</v>
      </c>
      <c r="H90" s="43" t="s">
        <v>184</v>
      </c>
      <c r="I90" s="43" t="s">
        <v>273</v>
      </c>
      <c r="J90" s="43" t="s">
        <v>170</v>
      </c>
      <c r="K90" s="44">
        <v>3</v>
      </c>
      <c r="L90" s="44">
        <v>2</v>
      </c>
      <c r="M90" s="44">
        <v>2</v>
      </c>
      <c r="N90" s="44">
        <v>3</v>
      </c>
      <c r="O90" s="44">
        <f t="shared" si="1"/>
        <v>10</v>
      </c>
    </row>
    <row r="91" spans="1:15" ht="22.5" x14ac:dyDescent="0.25">
      <c r="A91" s="56" t="s">
        <v>9</v>
      </c>
      <c r="B91" s="55" t="s">
        <v>31</v>
      </c>
      <c r="C91" s="54" t="s">
        <v>59</v>
      </c>
      <c r="D91" s="42" t="s">
        <v>189</v>
      </c>
      <c r="E91" s="42" t="s">
        <v>12</v>
      </c>
      <c r="F91" s="42" t="s">
        <v>190</v>
      </c>
      <c r="G91" s="43" t="s">
        <v>268</v>
      </c>
      <c r="H91" s="43" t="s">
        <v>184</v>
      </c>
      <c r="I91" s="43" t="s">
        <v>273</v>
      </c>
      <c r="J91" s="43" t="s">
        <v>170</v>
      </c>
      <c r="K91" s="44">
        <v>2</v>
      </c>
      <c r="L91" s="44">
        <v>2</v>
      </c>
      <c r="M91" s="44">
        <v>2</v>
      </c>
      <c r="N91" s="44">
        <v>3</v>
      </c>
      <c r="O91" s="44">
        <f t="shared" si="1"/>
        <v>9</v>
      </c>
    </row>
    <row r="92" spans="1:15" ht="45" x14ac:dyDescent="0.25">
      <c r="A92" s="56" t="s">
        <v>9</v>
      </c>
      <c r="B92" s="55" t="s">
        <v>31</v>
      </c>
      <c r="C92" s="54" t="s">
        <v>59</v>
      </c>
      <c r="D92" s="42" t="s">
        <v>197</v>
      </c>
      <c r="E92" s="43" t="s">
        <v>13</v>
      </c>
      <c r="F92" s="42" t="s">
        <v>198</v>
      </c>
      <c r="G92" s="43" t="s">
        <v>260</v>
      </c>
      <c r="H92" s="43" t="s">
        <v>184</v>
      </c>
      <c r="I92" s="43" t="s">
        <v>184</v>
      </c>
      <c r="J92" s="43" t="s">
        <v>170</v>
      </c>
      <c r="K92" s="44">
        <v>3</v>
      </c>
      <c r="L92" s="44">
        <v>2</v>
      </c>
      <c r="M92" s="44">
        <v>1</v>
      </c>
      <c r="N92" s="44">
        <v>3</v>
      </c>
      <c r="O92" s="44">
        <f t="shared" si="1"/>
        <v>9</v>
      </c>
    </row>
    <row r="93" spans="1:15" ht="45" x14ac:dyDescent="0.25">
      <c r="A93" s="56" t="s">
        <v>9</v>
      </c>
      <c r="B93" s="55" t="s">
        <v>31</v>
      </c>
      <c r="C93" s="54" t="s">
        <v>21</v>
      </c>
      <c r="D93" s="42" t="s">
        <v>161</v>
      </c>
      <c r="E93" s="42" t="s">
        <v>12</v>
      </c>
      <c r="F93" s="42" t="s">
        <v>162</v>
      </c>
      <c r="G93" s="43" t="s">
        <v>274</v>
      </c>
      <c r="H93" s="43" t="s">
        <v>275</v>
      </c>
      <c r="I93" s="43" t="s">
        <v>175</v>
      </c>
      <c r="J93" s="43" t="s">
        <v>176</v>
      </c>
      <c r="K93" s="44">
        <v>2</v>
      </c>
      <c r="L93" s="44">
        <v>4</v>
      </c>
      <c r="M93" s="44">
        <v>1</v>
      </c>
      <c r="N93" s="44">
        <v>2</v>
      </c>
      <c r="O93" s="44">
        <f t="shared" si="1"/>
        <v>9</v>
      </c>
    </row>
    <row r="94" spans="1:15" ht="45" x14ac:dyDescent="0.25">
      <c r="A94" s="56" t="s">
        <v>9</v>
      </c>
      <c r="B94" s="55" t="s">
        <v>31</v>
      </c>
      <c r="C94" s="54" t="s">
        <v>21</v>
      </c>
      <c r="D94" s="42" t="s">
        <v>167</v>
      </c>
      <c r="E94" s="42" t="s">
        <v>12</v>
      </c>
      <c r="F94" s="42" t="s">
        <v>168</v>
      </c>
      <c r="G94" s="43" t="s">
        <v>276</v>
      </c>
      <c r="H94" s="43" t="s">
        <v>277</v>
      </c>
      <c r="I94" s="43" t="s">
        <v>175</v>
      </c>
      <c r="J94" s="43" t="s">
        <v>170</v>
      </c>
      <c r="K94" s="44">
        <v>3</v>
      </c>
      <c r="L94" s="44">
        <v>4</v>
      </c>
      <c r="M94" s="44">
        <v>2</v>
      </c>
      <c r="N94" s="44">
        <v>3</v>
      </c>
      <c r="O94" s="44">
        <f t="shared" si="1"/>
        <v>12</v>
      </c>
    </row>
    <row r="95" spans="1:15" ht="112.5" x14ac:dyDescent="0.25">
      <c r="A95" s="56" t="s">
        <v>9</v>
      </c>
      <c r="B95" s="55" t="s">
        <v>31</v>
      </c>
      <c r="C95" s="54" t="s">
        <v>21</v>
      </c>
      <c r="D95" s="42" t="s">
        <v>171</v>
      </c>
      <c r="E95" s="43" t="s">
        <v>14</v>
      </c>
      <c r="F95" s="42" t="s">
        <v>172</v>
      </c>
      <c r="G95" s="43" t="s">
        <v>278</v>
      </c>
      <c r="H95" s="43" t="s">
        <v>277</v>
      </c>
      <c r="I95" s="43" t="s">
        <v>175</v>
      </c>
      <c r="J95" s="43" t="s">
        <v>170</v>
      </c>
      <c r="K95" s="44">
        <v>3</v>
      </c>
      <c r="L95" s="44">
        <v>4</v>
      </c>
      <c r="M95" s="44">
        <v>2</v>
      </c>
      <c r="N95" s="44">
        <v>3</v>
      </c>
      <c r="O95" s="44">
        <f t="shared" si="1"/>
        <v>12</v>
      </c>
    </row>
    <row r="96" spans="1:15" ht="56.25" x14ac:dyDescent="0.25">
      <c r="A96" s="56" t="s">
        <v>9</v>
      </c>
      <c r="B96" s="55" t="s">
        <v>31</v>
      </c>
      <c r="C96" s="54" t="s">
        <v>21</v>
      </c>
      <c r="D96" s="42" t="s">
        <v>171</v>
      </c>
      <c r="E96" s="43" t="s">
        <v>14</v>
      </c>
      <c r="F96" s="42" t="s">
        <v>205</v>
      </c>
      <c r="G96" s="43" t="s">
        <v>278</v>
      </c>
      <c r="H96" s="43" t="s">
        <v>184</v>
      </c>
      <c r="I96" s="43" t="s">
        <v>279</v>
      </c>
      <c r="J96" s="43" t="s">
        <v>170</v>
      </c>
      <c r="K96" s="44">
        <v>2</v>
      </c>
      <c r="L96" s="44">
        <v>2</v>
      </c>
      <c r="M96" s="44">
        <v>2</v>
      </c>
      <c r="N96" s="44">
        <v>3</v>
      </c>
      <c r="O96" s="44">
        <f t="shared" si="1"/>
        <v>9</v>
      </c>
    </row>
    <row r="97" spans="1:15" ht="157.5" x14ac:dyDescent="0.25">
      <c r="A97" s="56" t="s">
        <v>9</v>
      </c>
      <c r="B97" s="55" t="s">
        <v>31</v>
      </c>
      <c r="C97" s="54" t="s">
        <v>21</v>
      </c>
      <c r="D97" s="42" t="s">
        <v>171</v>
      </c>
      <c r="E97" s="43" t="s">
        <v>14</v>
      </c>
      <c r="F97" s="42" t="s">
        <v>208</v>
      </c>
      <c r="G97" s="43" t="s">
        <v>264</v>
      </c>
      <c r="H97" s="43" t="s">
        <v>263</v>
      </c>
      <c r="I97" s="43" t="s">
        <v>175</v>
      </c>
      <c r="J97" s="43" t="s">
        <v>176</v>
      </c>
      <c r="K97" s="44">
        <v>2</v>
      </c>
      <c r="L97" s="44">
        <v>4</v>
      </c>
      <c r="M97" s="44">
        <v>2</v>
      </c>
      <c r="N97" s="44">
        <v>2</v>
      </c>
      <c r="O97" s="44">
        <f t="shared" si="1"/>
        <v>10</v>
      </c>
    </row>
    <row r="98" spans="1:15" ht="191.25" x14ac:dyDescent="0.25">
      <c r="A98" s="56" t="s">
        <v>9</v>
      </c>
      <c r="B98" s="55" t="s">
        <v>31</v>
      </c>
      <c r="C98" s="54" t="s">
        <v>21</v>
      </c>
      <c r="D98" s="42" t="s">
        <v>177</v>
      </c>
      <c r="E98" s="43" t="s">
        <v>14</v>
      </c>
      <c r="F98" s="42" t="s">
        <v>178</v>
      </c>
      <c r="G98" s="43" t="s">
        <v>266</v>
      </c>
      <c r="H98" s="43" t="s">
        <v>184</v>
      </c>
      <c r="I98" s="43" t="s">
        <v>184</v>
      </c>
      <c r="J98" s="43" t="s">
        <v>170</v>
      </c>
      <c r="K98" s="44">
        <v>3</v>
      </c>
      <c r="L98" s="44">
        <v>2</v>
      </c>
      <c r="M98" s="44">
        <v>1</v>
      </c>
      <c r="N98" s="44">
        <v>3</v>
      </c>
      <c r="O98" s="44">
        <f t="shared" si="1"/>
        <v>9</v>
      </c>
    </row>
    <row r="99" spans="1:15" ht="45" x14ac:dyDescent="0.25">
      <c r="A99" s="56" t="s">
        <v>9</v>
      </c>
      <c r="B99" s="55" t="s">
        <v>31</v>
      </c>
      <c r="C99" s="54" t="s">
        <v>21</v>
      </c>
      <c r="D99" s="42" t="s">
        <v>186</v>
      </c>
      <c r="E99" s="43" t="s">
        <v>11</v>
      </c>
      <c r="F99" s="42" t="s">
        <v>187</v>
      </c>
      <c r="G99" s="43" t="s">
        <v>280</v>
      </c>
      <c r="H99" s="43" t="s">
        <v>184</v>
      </c>
      <c r="I99" s="43" t="s">
        <v>281</v>
      </c>
      <c r="J99" s="43" t="s">
        <v>170</v>
      </c>
      <c r="K99" s="44">
        <v>3</v>
      </c>
      <c r="L99" s="44">
        <v>2</v>
      </c>
      <c r="M99" s="44">
        <v>2</v>
      </c>
      <c r="N99" s="44">
        <v>3</v>
      </c>
      <c r="O99" s="44">
        <f t="shared" si="1"/>
        <v>10</v>
      </c>
    </row>
    <row r="100" spans="1:15" ht="45" x14ac:dyDescent="0.25">
      <c r="A100" s="56" t="s">
        <v>9</v>
      </c>
      <c r="B100" s="55" t="s">
        <v>31</v>
      </c>
      <c r="C100" s="54" t="s">
        <v>21</v>
      </c>
      <c r="D100" s="42" t="s">
        <v>189</v>
      </c>
      <c r="E100" s="42" t="s">
        <v>12</v>
      </c>
      <c r="F100" s="42" t="s">
        <v>190</v>
      </c>
      <c r="G100" s="43" t="s">
        <v>268</v>
      </c>
      <c r="H100" s="43" t="s">
        <v>184</v>
      </c>
      <c r="I100" s="43" t="s">
        <v>281</v>
      </c>
      <c r="J100" s="43" t="s">
        <v>170</v>
      </c>
      <c r="K100" s="44">
        <v>2</v>
      </c>
      <c r="L100" s="44">
        <v>2</v>
      </c>
      <c r="M100" s="44">
        <v>2</v>
      </c>
      <c r="N100" s="44">
        <v>3</v>
      </c>
      <c r="O100" s="44">
        <f t="shared" si="1"/>
        <v>9</v>
      </c>
    </row>
    <row r="101" spans="1:15" ht="45" x14ac:dyDescent="0.25">
      <c r="A101" s="56" t="s">
        <v>9</v>
      </c>
      <c r="B101" s="55" t="s">
        <v>31</v>
      </c>
      <c r="C101" s="54" t="s">
        <v>21</v>
      </c>
      <c r="D101" s="42" t="s">
        <v>225</v>
      </c>
      <c r="E101" s="43" t="s">
        <v>11</v>
      </c>
      <c r="F101" s="42" t="s">
        <v>226</v>
      </c>
      <c r="G101" s="43" t="s">
        <v>282</v>
      </c>
      <c r="H101" s="43" t="s">
        <v>184</v>
      </c>
      <c r="I101" s="43" t="s">
        <v>281</v>
      </c>
      <c r="J101" s="43" t="s">
        <v>170</v>
      </c>
      <c r="K101" s="44">
        <v>2</v>
      </c>
      <c r="L101" s="44">
        <v>2</v>
      </c>
      <c r="M101" s="44">
        <v>2</v>
      </c>
      <c r="N101" s="44">
        <v>3</v>
      </c>
      <c r="O101" s="44">
        <f t="shared" si="1"/>
        <v>9</v>
      </c>
    </row>
    <row r="102" spans="1:15" ht="33.75" x14ac:dyDescent="0.25">
      <c r="A102" s="56" t="s">
        <v>9</v>
      </c>
      <c r="B102" s="55" t="s">
        <v>31</v>
      </c>
      <c r="C102" s="54" t="s">
        <v>21</v>
      </c>
      <c r="D102" s="42" t="s">
        <v>191</v>
      </c>
      <c r="E102" s="43" t="s">
        <v>14</v>
      </c>
      <c r="F102" s="42" t="s">
        <v>192</v>
      </c>
      <c r="G102" s="43" t="s">
        <v>283</v>
      </c>
      <c r="H102" s="43" t="s">
        <v>263</v>
      </c>
      <c r="I102" s="43" t="s">
        <v>175</v>
      </c>
      <c r="J102" s="43" t="s">
        <v>170</v>
      </c>
      <c r="K102" s="44">
        <v>3</v>
      </c>
      <c r="L102" s="44">
        <v>4</v>
      </c>
      <c r="M102" s="44">
        <v>2</v>
      </c>
      <c r="N102" s="44">
        <v>3</v>
      </c>
      <c r="O102" s="44">
        <f t="shared" si="1"/>
        <v>12</v>
      </c>
    </row>
    <row r="103" spans="1:15" ht="45" x14ac:dyDescent="0.25">
      <c r="A103" s="56" t="s">
        <v>9</v>
      </c>
      <c r="B103" s="55" t="s">
        <v>31</v>
      </c>
      <c r="C103" s="54" t="s">
        <v>21</v>
      </c>
      <c r="D103" s="42" t="s">
        <v>191</v>
      </c>
      <c r="E103" s="43" t="s">
        <v>14</v>
      </c>
      <c r="F103" s="42" t="s">
        <v>195</v>
      </c>
      <c r="G103" s="43" t="s">
        <v>283</v>
      </c>
      <c r="H103" s="43" t="s">
        <v>263</v>
      </c>
      <c r="I103" s="43" t="s">
        <v>175</v>
      </c>
      <c r="J103" s="43" t="s">
        <v>170</v>
      </c>
      <c r="K103" s="44">
        <v>3</v>
      </c>
      <c r="L103" s="44">
        <v>4</v>
      </c>
      <c r="M103" s="44">
        <v>2</v>
      </c>
      <c r="N103" s="44">
        <v>3</v>
      </c>
      <c r="O103" s="44">
        <f t="shared" si="1"/>
        <v>12</v>
      </c>
    </row>
    <row r="104" spans="1:15" ht="67.5" x14ac:dyDescent="0.25">
      <c r="A104" s="56" t="s">
        <v>9</v>
      </c>
      <c r="B104" s="55" t="s">
        <v>31</v>
      </c>
      <c r="C104" s="54" t="s">
        <v>21</v>
      </c>
      <c r="D104" s="42" t="s">
        <v>197</v>
      </c>
      <c r="E104" s="43" t="s">
        <v>13</v>
      </c>
      <c r="F104" s="42" t="s">
        <v>198</v>
      </c>
      <c r="G104" s="43" t="s">
        <v>246</v>
      </c>
      <c r="H104" s="43" t="s">
        <v>184</v>
      </c>
      <c r="I104" s="43" t="s">
        <v>184</v>
      </c>
      <c r="J104" s="43" t="s">
        <v>166</v>
      </c>
      <c r="K104" s="44">
        <v>1</v>
      </c>
      <c r="L104" s="44">
        <v>2</v>
      </c>
      <c r="M104" s="44">
        <v>1</v>
      </c>
      <c r="N104" s="44">
        <v>1</v>
      </c>
      <c r="O104" s="44">
        <f t="shared" si="1"/>
        <v>5</v>
      </c>
    </row>
    <row r="105" spans="1:15" ht="67.5" x14ac:dyDescent="0.25">
      <c r="A105" s="56" t="s">
        <v>9</v>
      </c>
      <c r="B105" s="55" t="s">
        <v>31</v>
      </c>
      <c r="C105" s="54" t="s">
        <v>22</v>
      </c>
      <c r="D105" s="42" t="s">
        <v>161</v>
      </c>
      <c r="E105" s="42" t="s">
        <v>12</v>
      </c>
      <c r="F105" s="42" t="s">
        <v>162</v>
      </c>
      <c r="G105" s="43" t="s">
        <v>284</v>
      </c>
      <c r="H105" s="43" t="s">
        <v>285</v>
      </c>
      <c r="I105" s="43" t="s">
        <v>184</v>
      </c>
      <c r="J105" s="43" t="s">
        <v>166</v>
      </c>
      <c r="K105" s="44">
        <v>1</v>
      </c>
      <c r="L105" s="44">
        <v>6</v>
      </c>
      <c r="M105" s="44">
        <v>1</v>
      </c>
      <c r="N105" s="44">
        <v>1</v>
      </c>
      <c r="O105" s="44">
        <f t="shared" si="1"/>
        <v>9</v>
      </c>
    </row>
    <row r="106" spans="1:15" ht="33.75" x14ac:dyDescent="0.25">
      <c r="A106" s="56" t="s">
        <v>9</v>
      </c>
      <c r="B106" s="55" t="s">
        <v>31</v>
      </c>
      <c r="C106" s="54" t="s">
        <v>22</v>
      </c>
      <c r="D106" s="42" t="s">
        <v>167</v>
      </c>
      <c r="E106" s="42" t="s">
        <v>12</v>
      </c>
      <c r="F106" s="42" t="s">
        <v>168</v>
      </c>
      <c r="G106" s="43" t="s">
        <v>286</v>
      </c>
      <c r="H106" s="43" t="s">
        <v>184</v>
      </c>
      <c r="I106" s="43" t="s">
        <v>184</v>
      </c>
      <c r="J106" s="43" t="s">
        <v>176</v>
      </c>
      <c r="K106" s="44">
        <v>3</v>
      </c>
      <c r="L106" s="44">
        <v>2</v>
      </c>
      <c r="M106" s="44">
        <v>1</v>
      </c>
      <c r="N106" s="44">
        <v>2</v>
      </c>
      <c r="O106" s="44">
        <f t="shared" si="1"/>
        <v>8</v>
      </c>
    </row>
    <row r="107" spans="1:15" ht="112.5" x14ac:dyDescent="0.25">
      <c r="A107" s="56" t="s">
        <v>9</v>
      </c>
      <c r="B107" s="55" t="s">
        <v>31</v>
      </c>
      <c r="C107" s="54" t="s">
        <v>22</v>
      </c>
      <c r="D107" s="42" t="s">
        <v>171</v>
      </c>
      <c r="E107" s="43" t="s">
        <v>14</v>
      </c>
      <c r="F107" s="42" t="s">
        <v>172</v>
      </c>
      <c r="G107" s="43" t="s">
        <v>287</v>
      </c>
      <c r="H107" s="43" t="s">
        <v>288</v>
      </c>
      <c r="I107" s="43" t="s">
        <v>184</v>
      </c>
      <c r="J107" s="43" t="s">
        <v>176</v>
      </c>
      <c r="K107" s="44">
        <v>3</v>
      </c>
      <c r="L107" s="44">
        <v>4</v>
      </c>
      <c r="M107" s="44">
        <v>1</v>
      </c>
      <c r="N107" s="44">
        <v>2</v>
      </c>
      <c r="O107" s="44">
        <f t="shared" si="1"/>
        <v>10</v>
      </c>
    </row>
    <row r="108" spans="1:15" ht="157.5" x14ac:dyDescent="0.25">
      <c r="A108" s="56" t="s">
        <v>9</v>
      </c>
      <c r="B108" s="55" t="s">
        <v>31</v>
      </c>
      <c r="C108" s="54" t="s">
        <v>22</v>
      </c>
      <c r="D108" s="42" t="s">
        <v>171</v>
      </c>
      <c r="E108" s="43" t="s">
        <v>14</v>
      </c>
      <c r="F108" s="42" t="s">
        <v>208</v>
      </c>
      <c r="G108" s="43" t="s">
        <v>287</v>
      </c>
      <c r="H108" s="43" t="s">
        <v>289</v>
      </c>
      <c r="I108" s="43" t="s">
        <v>184</v>
      </c>
      <c r="J108" s="43" t="s">
        <v>166</v>
      </c>
      <c r="K108" s="44">
        <v>2</v>
      </c>
      <c r="L108" s="44">
        <v>4</v>
      </c>
      <c r="M108" s="44">
        <v>1</v>
      </c>
      <c r="N108" s="44">
        <v>1</v>
      </c>
      <c r="O108" s="44">
        <f t="shared" si="1"/>
        <v>8</v>
      </c>
    </row>
    <row r="109" spans="1:15" ht="56.25" x14ac:dyDescent="0.25">
      <c r="A109" s="56" t="s">
        <v>9</v>
      </c>
      <c r="B109" s="55" t="s">
        <v>31</v>
      </c>
      <c r="C109" s="54" t="s">
        <v>22</v>
      </c>
      <c r="D109" s="42" t="s">
        <v>191</v>
      </c>
      <c r="E109" s="43" t="s">
        <v>14</v>
      </c>
      <c r="F109" s="42" t="s">
        <v>192</v>
      </c>
      <c r="G109" s="43" t="s">
        <v>287</v>
      </c>
      <c r="H109" s="43" t="s">
        <v>288</v>
      </c>
      <c r="I109" s="43" t="s">
        <v>184</v>
      </c>
      <c r="J109" s="43" t="s">
        <v>176</v>
      </c>
      <c r="K109" s="44">
        <v>3</v>
      </c>
      <c r="L109" s="44">
        <v>4</v>
      </c>
      <c r="M109" s="44">
        <v>1</v>
      </c>
      <c r="N109" s="44">
        <v>2</v>
      </c>
      <c r="O109" s="44">
        <f t="shared" si="1"/>
        <v>10</v>
      </c>
    </row>
    <row r="110" spans="1:15" ht="56.25" x14ac:dyDescent="0.25">
      <c r="A110" s="56" t="s">
        <v>9</v>
      </c>
      <c r="B110" s="55" t="s">
        <v>31</v>
      </c>
      <c r="C110" s="54" t="s">
        <v>22</v>
      </c>
      <c r="D110" s="42" t="s">
        <v>191</v>
      </c>
      <c r="E110" s="43" t="s">
        <v>14</v>
      </c>
      <c r="F110" s="42" t="s">
        <v>195</v>
      </c>
      <c r="G110" s="43" t="s">
        <v>287</v>
      </c>
      <c r="H110" s="43" t="s">
        <v>288</v>
      </c>
      <c r="I110" s="43" t="s">
        <v>184</v>
      </c>
      <c r="J110" s="43" t="s">
        <v>176</v>
      </c>
      <c r="K110" s="44">
        <v>3</v>
      </c>
      <c r="L110" s="44">
        <v>4</v>
      </c>
      <c r="M110" s="44">
        <v>1</v>
      </c>
      <c r="N110" s="44">
        <v>2</v>
      </c>
      <c r="O110" s="44">
        <f t="shared" si="1"/>
        <v>10</v>
      </c>
    </row>
    <row r="111" spans="1:15" ht="67.5" x14ac:dyDescent="0.25">
      <c r="A111" s="56" t="s">
        <v>9</v>
      </c>
      <c r="B111" s="55" t="s">
        <v>31</v>
      </c>
      <c r="C111" s="54" t="s">
        <v>22</v>
      </c>
      <c r="D111" s="42" t="s">
        <v>197</v>
      </c>
      <c r="E111" s="43" t="s">
        <v>13</v>
      </c>
      <c r="F111" s="42" t="s">
        <v>198</v>
      </c>
      <c r="G111" s="43" t="s">
        <v>290</v>
      </c>
      <c r="H111" s="43" t="s">
        <v>184</v>
      </c>
      <c r="I111" s="43" t="s">
        <v>184</v>
      </c>
      <c r="J111" s="43" t="s">
        <v>166</v>
      </c>
      <c r="K111" s="44">
        <v>1</v>
      </c>
      <c r="L111" s="44">
        <v>2</v>
      </c>
      <c r="M111" s="44">
        <v>1</v>
      </c>
      <c r="N111" s="44">
        <v>1</v>
      </c>
      <c r="O111" s="44">
        <f t="shared" si="1"/>
        <v>5</v>
      </c>
    </row>
    <row r="112" spans="1:15" ht="67.5" x14ac:dyDescent="0.25">
      <c r="A112" s="56" t="s">
        <v>9</v>
      </c>
      <c r="B112" s="55" t="s">
        <v>31</v>
      </c>
      <c r="C112" s="54" t="s">
        <v>291</v>
      </c>
      <c r="D112" s="42" t="s">
        <v>161</v>
      </c>
      <c r="E112" s="42" t="s">
        <v>12</v>
      </c>
      <c r="F112" s="42" t="s">
        <v>162</v>
      </c>
      <c r="G112" s="43" t="s">
        <v>292</v>
      </c>
      <c r="H112" s="43" t="s">
        <v>293</v>
      </c>
      <c r="I112" s="43" t="s">
        <v>175</v>
      </c>
      <c r="J112" s="43" t="s">
        <v>170</v>
      </c>
      <c r="K112" s="44">
        <v>2</v>
      </c>
      <c r="L112" s="44">
        <v>6</v>
      </c>
      <c r="M112" s="44">
        <v>2</v>
      </c>
      <c r="N112" s="44">
        <v>3</v>
      </c>
      <c r="O112" s="44">
        <f t="shared" si="1"/>
        <v>13</v>
      </c>
    </row>
    <row r="113" spans="1:15" ht="33.75" x14ac:dyDescent="0.25">
      <c r="A113" s="56" t="s">
        <v>9</v>
      </c>
      <c r="B113" s="55" t="s">
        <v>31</v>
      </c>
      <c r="C113" s="54" t="s">
        <v>291</v>
      </c>
      <c r="D113" s="42" t="s">
        <v>167</v>
      </c>
      <c r="E113" s="42" t="s">
        <v>12</v>
      </c>
      <c r="F113" s="42" t="s">
        <v>168</v>
      </c>
      <c r="G113" s="43" t="s">
        <v>294</v>
      </c>
      <c r="H113" s="43" t="s">
        <v>184</v>
      </c>
      <c r="I113" s="43" t="s">
        <v>295</v>
      </c>
      <c r="J113" s="43" t="s">
        <v>170</v>
      </c>
      <c r="K113" s="44">
        <v>3</v>
      </c>
      <c r="L113" s="44">
        <v>2</v>
      </c>
      <c r="M113" s="44">
        <v>2</v>
      </c>
      <c r="N113" s="44">
        <v>3</v>
      </c>
      <c r="O113" s="44">
        <f t="shared" si="1"/>
        <v>10</v>
      </c>
    </row>
    <row r="114" spans="1:15" ht="112.5" x14ac:dyDescent="0.25">
      <c r="A114" s="56" t="s">
        <v>9</v>
      </c>
      <c r="B114" s="55" t="s">
        <v>31</v>
      </c>
      <c r="C114" s="54" t="s">
        <v>291</v>
      </c>
      <c r="D114" s="42" t="s">
        <v>171</v>
      </c>
      <c r="E114" s="43" t="s">
        <v>14</v>
      </c>
      <c r="F114" s="42" t="s">
        <v>172</v>
      </c>
      <c r="G114" s="43" t="s">
        <v>296</v>
      </c>
      <c r="H114" s="43" t="s">
        <v>297</v>
      </c>
      <c r="I114" s="43" t="s">
        <v>232</v>
      </c>
      <c r="J114" s="43" t="s">
        <v>170</v>
      </c>
      <c r="K114" s="44">
        <v>3</v>
      </c>
      <c r="L114" s="44">
        <v>4</v>
      </c>
      <c r="M114" s="44">
        <v>2</v>
      </c>
      <c r="N114" s="44">
        <v>3</v>
      </c>
      <c r="O114" s="44">
        <f t="shared" si="1"/>
        <v>12</v>
      </c>
    </row>
    <row r="115" spans="1:15" ht="45" x14ac:dyDescent="0.25">
      <c r="A115" s="56" t="s">
        <v>9</v>
      </c>
      <c r="B115" s="55" t="s">
        <v>31</v>
      </c>
      <c r="C115" s="54" t="s">
        <v>291</v>
      </c>
      <c r="D115" s="42" t="s">
        <v>171</v>
      </c>
      <c r="E115" s="43" t="s">
        <v>14</v>
      </c>
      <c r="F115" s="42" t="s">
        <v>205</v>
      </c>
      <c r="G115" s="43" t="s">
        <v>296</v>
      </c>
      <c r="H115" s="43" t="s">
        <v>298</v>
      </c>
      <c r="I115" s="43" t="s">
        <v>184</v>
      </c>
      <c r="J115" s="43" t="s">
        <v>170</v>
      </c>
      <c r="K115" s="44">
        <v>2</v>
      </c>
      <c r="L115" s="44">
        <v>2</v>
      </c>
      <c r="M115" s="44">
        <v>1</v>
      </c>
      <c r="N115" s="44">
        <v>3</v>
      </c>
      <c r="O115" s="44">
        <f t="shared" si="1"/>
        <v>8</v>
      </c>
    </row>
    <row r="116" spans="1:15" ht="45" x14ac:dyDescent="0.25">
      <c r="A116" s="56" t="s">
        <v>9</v>
      </c>
      <c r="B116" s="55" t="s">
        <v>31</v>
      </c>
      <c r="C116" s="54" t="s">
        <v>291</v>
      </c>
      <c r="D116" s="42" t="s">
        <v>171</v>
      </c>
      <c r="E116" s="43" t="s">
        <v>14</v>
      </c>
      <c r="F116" s="42" t="s">
        <v>207</v>
      </c>
      <c r="G116" s="43" t="s">
        <v>296</v>
      </c>
      <c r="H116" s="43" t="s">
        <v>298</v>
      </c>
      <c r="I116" s="43" t="s">
        <v>184</v>
      </c>
      <c r="J116" s="43" t="s">
        <v>170</v>
      </c>
      <c r="K116" s="44">
        <v>3</v>
      </c>
      <c r="L116" s="44">
        <v>2</v>
      </c>
      <c r="M116" s="44">
        <v>1</v>
      </c>
      <c r="N116" s="44">
        <v>3</v>
      </c>
      <c r="O116" s="44">
        <f t="shared" si="1"/>
        <v>9</v>
      </c>
    </row>
    <row r="117" spans="1:15" ht="157.5" x14ac:dyDescent="0.25">
      <c r="A117" s="56" t="s">
        <v>9</v>
      </c>
      <c r="B117" s="55" t="s">
        <v>31</v>
      </c>
      <c r="C117" s="54" t="s">
        <v>291</v>
      </c>
      <c r="D117" s="42" t="s">
        <v>171</v>
      </c>
      <c r="E117" s="43" t="s">
        <v>14</v>
      </c>
      <c r="F117" s="42" t="s">
        <v>208</v>
      </c>
      <c r="G117" s="43" t="s">
        <v>296</v>
      </c>
      <c r="H117" s="43" t="s">
        <v>297</v>
      </c>
      <c r="I117" s="43" t="s">
        <v>232</v>
      </c>
      <c r="J117" s="43" t="s">
        <v>170</v>
      </c>
      <c r="K117" s="44">
        <v>2</v>
      </c>
      <c r="L117" s="44">
        <v>4</v>
      </c>
      <c r="M117" s="44">
        <v>2</v>
      </c>
      <c r="N117" s="44">
        <v>3</v>
      </c>
      <c r="O117" s="44">
        <f t="shared" si="1"/>
        <v>11</v>
      </c>
    </row>
    <row r="118" spans="1:15" ht="191.25" x14ac:dyDescent="0.25">
      <c r="A118" s="56" t="s">
        <v>9</v>
      </c>
      <c r="B118" s="55" t="s">
        <v>31</v>
      </c>
      <c r="C118" s="54" t="s">
        <v>291</v>
      </c>
      <c r="D118" s="42" t="s">
        <v>177</v>
      </c>
      <c r="E118" s="43" t="s">
        <v>14</v>
      </c>
      <c r="F118" s="42" t="s">
        <v>178</v>
      </c>
      <c r="G118" s="43" t="s">
        <v>299</v>
      </c>
      <c r="H118" s="43" t="s">
        <v>184</v>
      </c>
      <c r="I118" s="43" t="s">
        <v>184</v>
      </c>
      <c r="J118" s="43" t="s">
        <v>170</v>
      </c>
      <c r="K118" s="44">
        <v>2</v>
      </c>
      <c r="L118" s="44">
        <v>2</v>
      </c>
      <c r="M118" s="44">
        <v>1</v>
      </c>
      <c r="N118" s="44">
        <v>3</v>
      </c>
      <c r="O118" s="44">
        <f t="shared" si="1"/>
        <v>8</v>
      </c>
    </row>
    <row r="119" spans="1:15" ht="33.75" x14ac:dyDescent="0.25">
      <c r="A119" s="56" t="s">
        <v>9</v>
      </c>
      <c r="B119" s="55" t="s">
        <v>31</v>
      </c>
      <c r="C119" s="54" t="s">
        <v>291</v>
      </c>
      <c r="D119" s="42" t="s">
        <v>181</v>
      </c>
      <c r="E119" s="43" t="s">
        <v>11</v>
      </c>
      <c r="F119" s="42" t="s">
        <v>240</v>
      </c>
      <c r="G119" s="43" t="s">
        <v>300</v>
      </c>
      <c r="H119" s="43" t="s">
        <v>184</v>
      </c>
      <c r="I119" s="43" t="s">
        <v>301</v>
      </c>
      <c r="J119" s="43" t="s">
        <v>170</v>
      </c>
      <c r="K119" s="44">
        <v>2</v>
      </c>
      <c r="L119" s="44">
        <v>2</v>
      </c>
      <c r="M119" s="44">
        <v>2</v>
      </c>
      <c r="N119" s="44">
        <v>3</v>
      </c>
      <c r="O119" s="44">
        <f t="shared" si="1"/>
        <v>9</v>
      </c>
    </row>
    <row r="120" spans="1:15" ht="45" x14ac:dyDescent="0.25">
      <c r="A120" s="56" t="s">
        <v>9</v>
      </c>
      <c r="B120" s="55" t="s">
        <v>31</v>
      </c>
      <c r="C120" s="54" t="s">
        <v>291</v>
      </c>
      <c r="D120" s="42" t="s">
        <v>181</v>
      </c>
      <c r="E120" s="43" t="s">
        <v>14</v>
      </c>
      <c r="F120" s="42" t="s">
        <v>302</v>
      </c>
      <c r="G120" s="43" t="s">
        <v>303</v>
      </c>
      <c r="H120" s="43" t="s">
        <v>184</v>
      </c>
      <c r="I120" s="43" t="s">
        <v>304</v>
      </c>
      <c r="J120" s="43" t="s">
        <v>170</v>
      </c>
      <c r="K120" s="44">
        <v>3</v>
      </c>
      <c r="L120" s="44">
        <v>2</v>
      </c>
      <c r="M120" s="44">
        <v>2</v>
      </c>
      <c r="N120" s="44">
        <v>3</v>
      </c>
      <c r="O120" s="44">
        <f t="shared" si="1"/>
        <v>10</v>
      </c>
    </row>
    <row r="121" spans="1:15" ht="56.25" x14ac:dyDescent="0.25">
      <c r="A121" s="56" t="s">
        <v>9</v>
      </c>
      <c r="B121" s="55" t="s">
        <v>31</v>
      </c>
      <c r="C121" s="54" t="s">
        <v>291</v>
      </c>
      <c r="D121" s="42" t="s">
        <v>186</v>
      </c>
      <c r="E121" s="43" t="s">
        <v>11</v>
      </c>
      <c r="F121" s="42" t="s">
        <v>187</v>
      </c>
      <c r="G121" s="43" t="s">
        <v>305</v>
      </c>
      <c r="H121" s="43" t="s">
        <v>184</v>
      </c>
      <c r="I121" s="43" t="s">
        <v>295</v>
      </c>
      <c r="J121" s="43" t="s">
        <v>170</v>
      </c>
      <c r="K121" s="44">
        <v>3</v>
      </c>
      <c r="L121" s="44">
        <v>2</v>
      </c>
      <c r="M121" s="44">
        <v>2</v>
      </c>
      <c r="N121" s="44">
        <v>3</v>
      </c>
      <c r="O121" s="44">
        <f t="shared" si="1"/>
        <v>10</v>
      </c>
    </row>
    <row r="122" spans="1:15" ht="56.25" x14ac:dyDescent="0.25">
      <c r="A122" s="56" t="s">
        <v>9</v>
      </c>
      <c r="B122" s="55" t="s">
        <v>31</v>
      </c>
      <c r="C122" s="54" t="s">
        <v>291</v>
      </c>
      <c r="D122" s="42" t="s">
        <v>189</v>
      </c>
      <c r="E122" s="42" t="s">
        <v>12</v>
      </c>
      <c r="F122" s="42" t="s">
        <v>190</v>
      </c>
      <c r="G122" s="43" t="s">
        <v>305</v>
      </c>
      <c r="H122" s="43" t="s">
        <v>184</v>
      </c>
      <c r="I122" s="43" t="s">
        <v>295</v>
      </c>
      <c r="J122" s="43" t="s">
        <v>170</v>
      </c>
      <c r="K122" s="44">
        <v>2</v>
      </c>
      <c r="L122" s="44">
        <v>2</v>
      </c>
      <c r="M122" s="44">
        <v>2</v>
      </c>
      <c r="N122" s="44">
        <v>3</v>
      </c>
      <c r="O122" s="44">
        <f t="shared" si="1"/>
        <v>9</v>
      </c>
    </row>
    <row r="123" spans="1:15" ht="33.75" x14ac:dyDescent="0.25">
      <c r="A123" s="56" t="s">
        <v>9</v>
      </c>
      <c r="B123" s="55" t="s">
        <v>31</v>
      </c>
      <c r="C123" s="54" t="s">
        <v>291</v>
      </c>
      <c r="D123" s="42" t="s">
        <v>225</v>
      </c>
      <c r="E123" s="43" t="s">
        <v>11</v>
      </c>
      <c r="F123" s="42" t="s">
        <v>226</v>
      </c>
      <c r="G123" s="43" t="s">
        <v>306</v>
      </c>
      <c r="H123" s="43" t="s">
        <v>184</v>
      </c>
      <c r="I123" s="43" t="s">
        <v>301</v>
      </c>
      <c r="J123" s="43" t="s">
        <v>170</v>
      </c>
      <c r="K123" s="44">
        <v>2</v>
      </c>
      <c r="L123" s="44">
        <v>2</v>
      </c>
      <c r="M123" s="44">
        <v>2</v>
      </c>
      <c r="N123" s="44">
        <v>3</v>
      </c>
      <c r="O123" s="44">
        <f t="shared" si="1"/>
        <v>9</v>
      </c>
    </row>
    <row r="124" spans="1:15" ht="25.5" x14ac:dyDescent="0.25">
      <c r="A124" s="56" t="s">
        <v>9</v>
      </c>
      <c r="B124" s="55" t="s">
        <v>31</v>
      </c>
      <c r="C124" s="54" t="s">
        <v>291</v>
      </c>
      <c r="D124" s="42" t="s">
        <v>189</v>
      </c>
      <c r="E124" s="42" t="s">
        <v>12</v>
      </c>
      <c r="F124" s="42" t="s">
        <v>196</v>
      </c>
      <c r="G124" s="42" t="s">
        <v>307</v>
      </c>
      <c r="H124" s="42" t="s">
        <v>184</v>
      </c>
      <c r="I124" s="43" t="s">
        <v>184</v>
      </c>
      <c r="J124" s="42" t="s">
        <v>170</v>
      </c>
      <c r="K124" s="44">
        <v>2</v>
      </c>
      <c r="L124" s="44">
        <v>2</v>
      </c>
      <c r="M124" s="44">
        <v>1</v>
      </c>
      <c r="N124" s="44">
        <v>3</v>
      </c>
      <c r="O124" s="44">
        <f t="shared" si="1"/>
        <v>8</v>
      </c>
    </row>
    <row r="125" spans="1:15" ht="45" x14ac:dyDescent="0.25">
      <c r="A125" s="56" t="s">
        <v>9</v>
      </c>
      <c r="B125" s="55" t="s">
        <v>31</v>
      </c>
      <c r="C125" s="54" t="s">
        <v>291</v>
      </c>
      <c r="D125" s="42" t="s">
        <v>191</v>
      </c>
      <c r="E125" s="43" t="s">
        <v>14</v>
      </c>
      <c r="F125" s="42" t="s">
        <v>192</v>
      </c>
      <c r="G125" s="43" t="s">
        <v>308</v>
      </c>
      <c r="H125" s="43" t="s">
        <v>309</v>
      </c>
      <c r="I125" s="43" t="s">
        <v>232</v>
      </c>
      <c r="J125" s="43" t="s">
        <v>170</v>
      </c>
      <c r="K125" s="44">
        <v>3</v>
      </c>
      <c r="L125" s="44">
        <v>4</v>
      </c>
      <c r="M125" s="44">
        <v>2</v>
      </c>
      <c r="N125" s="44">
        <v>3</v>
      </c>
      <c r="O125" s="44">
        <f t="shared" si="1"/>
        <v>12</v>
      </c>
    </row>
    <row r="126" spans="1:15" ht="45" x14ac:dyDescent="0.25">
      <c r="A126" s="56" t="s">
        <v>9</v>
      </c>
      <c r="B126" s="55" t="s">
        <v>31</v>
      </c>
      <c r="C126" s="54" t="s">
        <v>291</v>
      </c>
      <c r="D126" s="42" t="s">
        <v>191</v>
      </c>
      <c r="E126" s="43" t="s">
        <v>14</v>
      </c>
      <c r="F126" s="42" t="s">
        <v>195</v>
      </c>
      <c r="G126" s="43" t="s">
        <v>308</v>
      </c>
      <c r="H126" s="43" t="s">
        <v>245</v>
      </c>
      <c r="I126" s="43" t="s">
        <v>232</v>
      </c>
      <c r="J126" s="43" t="s">
        <v>170</v>
      </c>
      <c r="K126" s="44">
        <v>3</v>
      </c>
      <c r="L126" s="44">
        <v>6</v>
      </c>
      <c r="M126" s="44">
        <v>2</v>
      </c>
      <c r="N126" s="44">
        <v>3</v>
      </c>
      <c r="O126" s="44">
        <f t="shared" si="1"/>
        <v>14</v>
      </c>
    </row>
    <row r="127" spans="1:15" ht="33.75" x14ac:dyDescent="0.25">
      <c r="A127" s="56" t="s">
        <v>9</v>
      </c>
      <c r="B127" s="55" t="s">
        <v>31</v>
      </c>
      <c r="C127" s="54" t="s">
        <v>291</v>
      </c>
      <c r="D127" s="43" t="s">
        <v>310</v>
      </c>
      <c r="E127" s="43" t="s">
        <v>13</v>
      </c>
      <c r="F127" s="43" t="s">
        <v>311</v>
      </c>
      <c r="G127" s="43" t="s">
        <v>312</v>
      </c>
      <c r="H127" s="43" t="s">
        <v>184</v>
      </c>
      <c r="I127" s="43" t="s">
        <v>184</v>
      </c>
      <c r="J127" s="43" t="s">
        <v>170</v>
      </c>
      <c r="K127" s="44">
        <v>2</v>
      </c>
      <c r="L127" s="44">
        <v>2</v>
      </c>
      <c r="M127" s="44">
        <v>1</v>
      </c>
      <c r="N127" s="44">
        <v>3</v>
      </c>
      <c r="O127" s="44">
        <f t="shared" si="1"/>
        <v>8</v>
      </c>
    </row>
    <row r="128" spans="1:15" ht="45" x14ac:dyDescent="0.25">
      <c r="A128" s="56" t="s">
        <v>9</v>
      </c>
      <c r="B128" s="55" t="s">
        <v>31</v>
      </c>
      <c r="C128" s="54" t="s">
        <v>116</v>
      </c>
      <c r="D128" s="42" t="s">
        <v>161</v>
      </c>
      <c r="E128" s="42" t="s">
        <v>12</v>
      </c>
      <c r="F128" s="42" t="s">
        <v>162</v>
      </c>
      <c r="G128" s="43" t="s">
        <v>313</v>
      </c>
      <c r="H128" s="43" t="s">
        <v>314</v>
      </c>
      <c r="I128" s="43" t="s">
        <v>232</v>
      </c>
      <c r="J128" s="43" t="s">
        <v>176</v>
      </c>
      <c r="K128" s="44">
        <v>2</v>
      </c>
      <c r="L128" s="44">
        <v>4</v>
      </c>
      <c r="M128" s="44">
        <v>2</v>
      </c>
      <c r="N128" s="44">
        <v>2</v>
      </c>
      <c r="O128" s="44">
        <f t="shared" si="1"/>
        <v>10</v>
      </c>
    </row>
    <row r="129" spans="1:15" ht="33.75" x14ac:dyDescent="0.25">
      <c r="A129" s="56" t="s">
        <v>9</v>
      </c>
      <c r="B129" s="55" t="s">
        <v>31</v>
      </c>
      <c r="C129" s="54" t="s">
        <v>116</v>
      </c>
      <c r="D129" s="42" t="s">
        <v>167</v>
      </c>
      <c r="E129" s="42" t="s">
        <v>12</v>
      </c>
      <c r="F129" s="42" t="s">
        <v>168</v>
      </c>
      <c r="G129" s="43" t="s">
        <v>294</v>
      </c>
      <c r="H129" s="43" t="s">
        <v>184</v>
      </c>
      <c r="I129" s="43" t="s">
        <v>295</v>
      </c>
      <c r="J129" s="43" t="s">
        <v>170</v>
      </c>
      <c r="K129" s="44">
        <v>3</v>
      </c>
      <c r="L129" s="44">
        <v>2</v>
      </c>
      <c r="M129" s="44">
        <v>2</v>
      </c>
      <c r="N129" s="44">
        <v>3</v>
      </c>
      <c r="O129" s="44">
        <f t="shared" si="1"/>
        <v>10</v>
      </c>
    </row>
    <row r="130" spans="1:15" ht="112.5" x14ac:dyDescent="0.25">
      <c r="A130" s="56" t="s">
        <v>9</v>
      </c>
      <c r="B130" s="55" t="s">
        <v>31</v>
      </c>
      <c r="C130" s="54" t="s">
        <v>116</v>
      </c>
      <c r="D130" s="42" t="s">
        <v>171</v>
      </c>
      <c r="E130" s="43" t="s">
        <v>14</v>
      </c>
      <c r="F130" s="42" t="s">
        <v>172</v>
      </c>
      <c r="G130" s="43" t="s">
        <v>315</v>
      </c>
      <c r="H130" s="43" t="s">
        <v>316</v>
      </c>
      <c r="I130" s="43" t="s">
        <v>232</v>
      </c>
      <c r="J130" s="43" t="s">
        <v>176</v>
      </c>
      <c r="K130" s="44">
        <v>3</v>
      </c>
      <c r="L130" s="44">
        <v>4</v>
      </c>
      <c r="M130" s="44">
        <v>2</v>
      </c>
      <c r="N130" s="44">
        <v>2</v>
      </c>
      <c r="O130" s="44">
        <f t="shared" si="1"/>
        <v>11</v>
      </c>
    </row>
    <row r="131" spans="1:15" ht="45" x14ac:dyDescent="0.25">
      <c r="A131" s="56" t="s">
        <v>9</v>
      </c>
      <c r="B131" s="55" t="s">
        <v>31</v>
      </c>
      <c r="C131" s="54" t="s">
        <v>116</v>
      </c>
      <c r="D131" s="42" t="s">
        <v>171</v>
      </c>
      <c r="E131" s="43" t="s">
        <v>14</v>
      </c>
      <c r="F131" s="42" t="s">
        <v>207</v>
      </c>
      <c r="G131" s="43" t="s">
        <v>317</v>
      </c>
      <c r="H131" s="43" t="s">
        <v>298</v>
      </c>
      <c r="I131" s="43" t="s">
        <v>318</v>
      </c>
      <c r="J131" s="43" t="s">
        <v>176</v>
      </c>
      <c r="K131" s="44">
        <v>3</v>
      </c>
      <c r="L131" s="44">
        <v>2</v>
      </c>
      <c r="M131" s="44">
        <v>2</v>
      </c>
      <c r="N131" s="44">
        <v>2</v>
      </c>
      <c r="O131" s="44">
        <f t="shared" si="1"/>
        <v>9</v>
      </c>
    </row>
    <row r="132" spans="1:15" ht="157.5" x14ac:dyDescent="0.25">
      <c r="A132" s="56" t="s">
        <v>9</v>
      </c>
      <c r="B132" s="55" t="s">
        <v>31</v>
      </c>
      <c r="C132" s="54" t="s">
        <v>116</v>
      </c>
      <c r="D132" s="42" t="s">
        <v>171</v>
      </c>
      <c r="E132" s="43" t="s">
        <v>14</v>
      </c>
      <c r="F132" s="42" t="s">
        <v>208</v>
      </c>
      <c r="G132" s="43" t="s">
        <v>315</v>
      </c>
      <c r="H132" s="43" t="s">
        <v>316</v>
      </c>
      <c r="I132" s="43" t="s">
        <v>232</v>
      </c>
      <c r="J132" s="43" t="s">
        <v>166</v>
      </c>
      <c r="K132" s="44">
        <v>2</v>
      </c>
      <c r="L132" s="44">
        <v>4</v>
      </c>
      <c r="M132" s="44">
        <v>2</v>
      </c>
      <c r="N132" s="44">
        <v>1</v>
      </c>
      <c r="O132" s="44">
        <f t="shared" ref="O132:O201" si="2">SUM(K132:N132)</f>
        <v>9</v>
      </c>
    </row>
    <row r="133" spans="1:15" ht="33.75" x14ac:dyDescent="0.25">
      <c r="A133" s="56" t="s">
        <v>9</v>
      </c>
      <c r="B133" s="55" t="s">
        <v>31</v>
      </c>
      <c r="C133" s="54" t="s">
        <v>116</v>
      </c>
      <c r="D133" s="42" t="s">
        <v>181</v>
      </c>
      <c r="E133" s="43" t="s">
        <v>11</v>
      </c>
      <c r="F133" s="42" t="s">
        <v>240</v>
      </c>
      <c r="G133" s="43" t="s">
        <v>300</v>
      </c>
      <c r="H133" s="43" t="s">
        <v>184</v>
      </c>
      <c r="I133" s="43" t="s">
        <v>301</v>
      </c>
      <c r="J133" s="43" t="s">
        <v>176</v>
      </c>
      <c r="K133" s="44">
        <v>2</v>
      </c>
      <c r="L133" s="44">
        <v>2</v>
      </c>
      <c r="M133" s="44">
        <v>2</v>
      </c>
      <c r="N133" s="44">
        <v>2</v>
      </c>
      <c r="O133" s="44">
        <f t="shared" si="2"/>
        <v>8</v>
      </c>
    </row>
    <row r="134" spans="1:15" ht="45" x14ac:dyDescent="0.25">
      <c r="A134" s="56" t="s">
        <v>9</v>
      </c>
      <c r="B134" s="55" t="s">
        <v>31</v>
      </c>
      <c r="C134" s="54" t="s">
        <v>116</v>
      </c>
      <c r="D134" s="42" t="s">
        <v>186</v>
      </c>
      <c r="E134" s="43" t="s">
        <v>11</v>
      </c>
      <c r="F134" s="42" t="s">
        <v>187</v>
      </c>
      <c r="G134" s="43" t="s">
        <v>319</v>
      </c>
      <c r="H134" s="43" t="s">
        <v>184</v>
      </c>
      <c r="I134" s="43" t="s">
        <v>295</v>
      </c>
      <c r="J134" s="43" t="s">
        <v>176</v>
      </c>
      <c r="K134" s="44">
        <v>3</v>
      </c>
      <c r="L134" s="44">
        <v>2</v>
      </c>
      <c r="M134" s="44">
        <v>2</v>
      </c>
      <c r="N134" s="44">
        <v>2</v>
      </c>
      <c r="O134" s="44">
        <f t="shared" si="2"/>
        <v>9</v>
      </c>
    </row>
    <row r="135" spans="1:15" ht="33.75" x14ac:dyDescent="0.25">
      <c r="A135" s="56" t="s">
        <v>9</v>
      </c>
      <c r="B135" s="55" t="s">
        <v>31</v>
      </c>
      <c r="C135" s="54" t="s">
        <v>116</v>
      </c>
      <c r="D135" s="42" t="s">
        <v>189</v>
      </c>
      <c r="E135" s="42" t="s">
        <v>12</v>
      </c>
      <c r="F135" s="42" t="s">
        <v>190</v>
      </c>
      <c r="G135" s="43" t="s">
        <v>320</v>
      </c>
      <c r="H135" s="43" t="s">
        <v>184</v>
      </c>
      <c r="I135" s="43" t="s">
        <v>295</v>
      </c>
      <c r="J135" s="43" t="s">
        <v>170</v>
      </c>
      <c r="K135" s="44">
        <v>2</v>
      </c>
      <c r="L135" s="44">
        <v>2</v>
      </c>
      <c r="M135" s="44">
        <v>2</v>
      </c>
      <c r="N135" s="44">
        <v>3</v>
      </c>
      <c r="O135" s="44">
        <f t="shared" si="2"/>
        <v>9</v>
      </c>
    </row>
    <row r="136" spans="1:15" ht="45" x14ac:dyDescent="0.25">
      <c r="A136" s="56" t="s">
        <v>9</v>
      </c>
      <c r="B136" s="55" t="s">
        <v>31</v>
      </c>
      <c r="C136" s="54" t="s">
        <v>116</v>
      </c>
      <c r="D136" s="42" t="s">
        <v>225</v>
      </c>
      <c r="E136" s="43" t="s">
        <v>11</v>
      </c>
      <c r="F136" s="42" t="s">
        <v>226</v>
      </c>
      <c r="G136" s="43" t="s">
        <v>321</v>
      </c>
      <c r="H136" s="43" t="s">
        <v>184</v>
      </c>
      <c r="I136" s="43" t="s">
        <v>301</v>
      </c>
      <c r="J136" s="43" t="s">
        <v>170</v>
      </c>
      <c r="K136" s="44">
        <v>2</v>
      </c>
      <c r="L136" s="44">
        <v>2</v>
      </c>
      <c r="M136" s="44">
        <v>2</v>
      </c>
      <c r="N136" s="44">
        <v>3</v>
      </c>
      <c r="O136" s="44">
        <f t="shared" si="2"/>
        <v>9</v>
      </c>
    </row>
    <row r="137" spans="1:15" ht="45" x14ac:dyDescent="0.25">
      <c r="A137" s="56" t="s">
        <v>9</v>
      </c>
      <c r="B137" s="55" t="s">
        <v>31</v>
      </c>
      <c r="C137" s="54" t="s">
        <v>116</v>
      </c>
      <c r="D137" s="42" t="s">
        <v>191</v>
      </c>
      <c r="E137" s="43" t="s">
        <v>14</v>
      </c>
      <c r="F137" s="42" t="s">
        <v>192</v>
      </c>
      <c r="G137" s="43" t="s">
        <v>308</v>
      </c>
      <c r="H137" s="43" t="s">
        <v>309</v>
      </c>
      <c r="I137" s="43" t="s">
        <v>232</v>
      </c>
      <c r="J137" s="43" t="s">
        <v>176</v>
      </c>
      <c r="K137" s="44">
        <v>3</v>
      </c>
      <c r="L137" s="44">
        <v>4</v>
      </c>
      <c r="M137" s="44">
        <v>2</v>
      </c>
      <c r="N137" s="44">
        <v>2</v>
      </c>
      <c r="O137" s="44">
        <f t="shared" si="2"/>
        <v>11</v>
      </c>
    </row>
    <row r="138" spans="1:15" ht="45" x14ac:dyDescent="0.25">
      <c r="A138" s="56" t="s">
        <v>9</v>
      </c>
      <c r="B138" s="55" t="s">
        <v>31</v>
      </c>
      <c r="C138" s="54" t="s">
        <v>116</v>
      </c>
      <c r="D138" s="42" t="s">
        <v>191</v>
      </c>
      <c r="E138" s="43" t="s">
        <v>14</v>
      </c>
      <c r="F138" s="42" t="s">
        <v>195</v>
      </c>
      <c r="G138" s="43" t="s">
        <v>308</v>
      </c>
      <c r="H138" s="43" t="s">
        <v>316</v>
      </c>
      <c r="I138" s="43" t="s">
        <v>232</v>
      </c>
      <c r="J138" s="43" t="s">
        <v>176</v>
      </c>
      <c r="K138" s="44">
        <v>3</v>
      </c>
      <c r="L138" s="44">
        <v>4</v>
      </c>
      <c r="M138" s="44">
        <v>2</v>
      </c>
      <c r="N138" s="44">
        <v>2</v>
      </c>
      <c r="O138" s="44">
        <f t="shared" si="2"/>
        <v>11</v>
      </c>
    </row>
    <row r="139" spans="1:15" ht="67.5" x14ac:dyDescent="0.25">
      <c r="A139" s="56" t="s">
        <v>9</v>
      </c>
      <c r="B139" s="55" t="s">
        <v>31</v>
      </c>
      <c r="C139" s="54" t="s">
        <v>25</v>
      </c>
      <c r="D139" s="42" t="s">
        <v>161</v>
      </c>
      <c r="E139" s="42" t="s">
        <v>12</v>
      </c>
      <c r="F139" s="42" t="s">
        <v>162</v>
      </c>
      <c r="G139" s="43" t="s">
        <v>322</v>
      </c>
      <c r="H139" s="43" t="s">
        <v>323</v>
      </c>
      <c r="I139" s="43" t="s">
        <v>232</v>
      </c>
      <c r="J139" s="43" t="s">
        <v>176</v>
      </c>
      <c r="K139" s="44">
        <v>3</v>
      </c>
      <c r="L139" s="44">
        <v>6</v>
      </c>
      <c r="M139" s="44">
        <v>2</v>
      </c>
      <c r="N139" s="44">
        <v>2</v>
      </c>
      <c r="O139" s="44">
        <f t="shared" si="2"/>
        <v>13</v>
      </c>
    </row>
    <row r="140" spans="1:15" ht="33.75" x14ac:dyDescent="0.25">
      <c r="A140" s="56" t="s">
        <v>9</v>
      </c>
      <c r="B140" s="55" t="s">
        <v>31</v>
      </c>
      <c r="C140" s="54" t="s">
        <v>25</v>
      </c>
      <c r="D140" s="42" t="s">
        <v>167</v>
      </c>
      <c r="E140" s="42" t="s">
        <v>12</v>
      </c>
      <c r="F140" s="42" t="s">
        <v>168</v>
      </c>
      <c r="G140" s="43" t="s">
        <v>324</v>
      </c>
      <c r="H140" s="43" t="s">
        <v>184</v>
      </c>
      <c r="I140" s="43" t="s">
        <v>295</v>
      </c>
      <c r="J140" s="43" t="s">
        <v>170</v>
      </c>
      <c r="K140" s="44">
        <v>3</v>
      </c>
      <c r="L140" s="44">
        <v>2</v>
      </c>
      <c r="M140" s="44">
        <v>2</v>
      </c>
      <c r="N140" s="44">
        <v>3</v>
      </c>
      <c r="O140" s="44">
        <f t="shared" si="2"/>
        <v>10</v>
      </c>
    </row>
    <row r="141" spans="1:15" ht="112.5" x14ac:dyDescent="0.25">
      <c r="A141" s="56" t="s">
        <v>9</v>
      </c>
      <c r="B141" s="55" t="s">
        <v>31</v>
      </c>
      <c r="C141" s="54" t="s">
        <v>25</v>
      </c>
      <c r="D141" s="42" t="s">
        <v>171</v>
      </c>
      <c r="E141" s="43" t="s">
        <v>14</v>
      </c>
      <c r="F141" s="42" t="s">
        <v>172</v>
      </c>
      <c r="G141" s="43" t="s">
        <v>325</v>
      </c>
      <c r="H141" s="43" t="s">
        <v>297</v>
      </c>
      <c r="I141" s="43" t="s">
        <v>232</v>
      </c>
      <c r="J141" s="43" t="s">
        <v>166</v>
      </c>
      <c r="K141" s="44">
        <v>3</v>
      </c>
      <c r="L141" s="44">
        <v>4</v>
      </c>
      <c r="M141" s="44">
        <v>2</v>
      </c>
      <c r="N141" s="44">
        <v>1</v>
      </c>
      <c r="O141" s="44">
        <f t="shared" si="2"/>
        <v>10</v>
      </c>
    </row>
    <row r="142" spans="1:15" ht="67.5" x14ac:dyDescent="0.25">
      <c r="A142" s="56" t="s">
        <v>9</v>
      </c>
      <c r="B142" s="55" t="s">
        <v>31</v>
      </c>
      <c r="C142" s="54" t="s">
        <v>25</v>
      </c>
      <c r="D142" s="42" t="s">
        <v>171</v>
      </c>
      <c r="E142" s="43" t="s">
        <v>14</v>
      </c>
      <c r="F142" s="42" t="s">
        <v>205</v>
      </c>
      <c r="G142" s="43" t="s">
        <v>325</v>
      </c>
      <c r="H142" s="43" t="s">
        <v>298</v>
      </c>
      <c r="I142" s="43" t="s">
        <v>318</v>
      </c>
      <c r="J142" s="43" t="s">
        <v>170</v>
      </c>
      <c r="K142" s="44">
        <v>3</v>
      </c>
      <c r="L142" s="44">
        <v>2</v>
      </c>
      <c r="M142" s="44">
        <v>2</v>
      </c>
      <c r="N142" s="44">
        <v>3</v>
      </c>
      <c r="O142" s="44">
        <f t="shared" si="2"/>
        <v>10</v>
      </c>
    </row>
    <row r="143" spans="1:15" ht="67.5" x14ac:dyDescent="0.25">
      <c r="A143" s="56" t="s">
        <v>9</v>
      </c>
      <c r="B143" s="55" t="s">
        <v>31</v>
      </c>
      <c r="C143" s="54" t="s">
        <v>25</v>
      </c>
      <c r="D143" s="42" t="s">
        <v>171</v>
      </c>
      <c r="E143" s="43" t="s">
        <v>14</v>
      </c>
      <c r="F143" s="42" t="s">
        <v>207</v>
      </c>
      <c r="G143" s="43" t="s">
        <v>325</v>
      </c>
      <c r="H143" s="43" t="s">
        <v>298</v>
      </c>
      <c r="I143" s="43" t="s">
        <v>318</v>
      </c>
      <c r="J143" s="43" t="s">
        <v>176</v>
      </c>
      <c r="K143" s="44">
        <v>3</v>
      </c>
      <c r="L143" s="44">
        <v>2</v>
      </c>
      <c r="M143" s="44">
        <v>2</v>
      </c>
      <c r="N143" s="44">
        <v>2</v>
      </c>
      <c r="O143" s="44">
        <f t="shared" si="2"/>
        <v>9</v>
      </c>
    </row>
    <row r="144" spans="1:15" ht="157.5" x14ac:dyDescent="0.25">
      <c r="A144" s="56" t="s">
        <v>9</v>
      </c>
      <c r="B144" s="55" t="s">
        <v>31</v>
      </c>
      <c r="C144" s="54" t="s">
        <v>25</v>
      </c>
      <c r="D144" s="42" t="s">
        <v>171</v>
      </c>
      <c r="E144" s="43" t="s">
        <v>14</v>
      </c>
      <c r="F144" s="42" t="s">
        <v>208</v>
      </c>
      <c r="G144" s="43" t="s">
        <v>325</v>
      </c>
      <c r="H144" s="43" t="s">
        <v>297</v>
      </c>
      <c r="I144" s="43" t="s">
        <v>232</v>
      </c>
      <c r="J144" s="43" t="s">
        <v>166</v>
      </c>
      <c r="K144" s="44">
        <v>2</v>
      </c>
      <c r="L144" s="44">
        <v>4</v>
      </c>
      <c r="M144" s="44">
        <v>2</v>
      </c>
      <c r="N144" s="44">
        <v>1</v>
      </c>
      <c r="O144" s="44">
        <f t="shared" si="2"/>
        <v>9</v>
      </c>
    </row>
    <row r="145" spans="1:15" ht="191.25" x14ac:dyDescent="0.25">
      <c r="A145" s="56" t="s">
        <v>9</v>
      </c>
      <c r="B145" s="55" t="s">
        <v>31</v>
      </c>
      <c r="C145" s="54" t="s">
        <v>25</v>
      </c>
      <c r="D145" s="42" t="s">
        <v>177</v>
      </c>
      <c r="E145" s="43" t="s">
        <v>14</v>
      </c>
      <c r="F145" s="42" t="s">
        <v>178</v>
      </c>
      <c r="G145" s="43" t="s">
        <v>326</v>
      </c>
      <c r="H145" s="43" t="s">
        <v>180</v>
      </c>
      <c r="I145" s="43" t="s">
        <v>175</v>
      </c>
      <c r="J145" s="43" t="s">
        <v>176</v>
      </c>
      <c r="K145" s="44">
        <v>2</v>
      </c>
      <c r="L145" s="44">
        <v>4</v>
      </c>
      <c r="M145" s="44">
        <v>2</v>
      </c>
      <c r="N145" s="44">
        <v>2</v>
      </c>
      <c r="O145" s="44">
        <f t="shared" si="2"/>
        <v>10</v>
      </c>
    </row>
    <row r="146" spans="1:15" ht="78.75" x14ac:dyDescent="0.25">
      <c r="A146" s="56" t="s">
        <v>9</v>
      </c>
      <c r="B146" s="55" t="s">
        <v>31</v>
      </c>
      <c r="C146" s="54" t="s">
        <v>25</v>
      </c>
      <c r="D146" s="42" t="s">
        <v>186</v>
      </c>
      <c r="E146" s="43" t="s">
        <v>11</v>
      </c>
      <c r="F146" s="42" t="s">
        <v>187</v>
      </c>
      <c r="G146" s="43" t="s">
        <v>327</v>
      </c>
      <c r="H146" s="43" t="s">
        <v>184</v>
      </c>
      <c r="I146" s="43" t="s">
        <v>328</v>
      </c>
      <c r="J146" s="43" t="s">
        <v>170</v>
      </c>
      <c r="K146" s="44">
        <v>3</v>
      </c>
      <c r="L146" s="44">
        <v>2</v>
      </c>
      <c r="M146" s="44">
        <v>2</v>
      </c>
      <c r="N146" s="44">
        <v>3</v>
      </c>
      <c r="O146" s="44">
        <f t="shared" si="2"/>
        <v>10</v>
      </c>
    </row>
    <row r="147" spans="1:15" ht="45" x14ac:dyDescent="0.25">
      <c r="A147" s="56" t="s">
        <v>9</v>
      </c>
      <c r="B147" s="55" t="s">
        <v>31</v>
      </c>
      <c r="C147" s="54" t="s">
        <v>25</v>
      </c>
      <c r="D147" s="42" t="s">
        <v>189</v>
      </c>
      <c r="E147" s="42" t="s">
        <v>12</v>
      </c>
      <c r="F147" s="42" t="s">
        <v>190</v>
      </c>
      <c r="G147" s="43" t="s">
        <v>329</v>
      </c>
      <c r="H147" s="43" t="s">
        <v>184</v>
      </c>
      <c r="I147" s="43" t="s">
        <v>328</v>
      </c>
      <c r="J147" s="43" t="s">
        <v>170</v>
      </c>
      <c r="K147" s="44">
        <v>2</v>
      </c>
      <c r="L147" s="44">
        <v>2</v>
      </c>
      <c r="M147" s="44">
        <v>2</v>
      </c>
      <c r="N147" s="44">
        <v>3</v>
      </c>
      <c r="O147" s="44">
        <f t="shared" si="2"/>
        <v>9</v>
      </c>
    </row>
    <row r="148" spans="1:15" ht="33.75" x14ac:dyDescent="0.25">
      <c r="A148" s="56" t="s">
        <v>9</v>
      </c>
      <c r="B148" s="55" t="s">
        <v>31</v>
      </c>
      <c r="C148" s="54" t="s">
        <v>25</v>
      </c>
      <c r="D148" s="42" t="s">
        <v>189</v>
      </c>
      <c r="E148" s="42" t="s">
        <v>12</v>
      </c>
      <c r="F148" s="42" t="s">
        <v>196</v>
      </c>
      <c r="G148" s="43" t="s">
        <v>329</v>
      </c>
      <c r="H148" s="42" t="s">
        <v>184</v>
      </c>
      <c r="I148" s="43" t="s">
        <v>184</v>
      </c>
      <c r="J148" s="42" t="s">
        <v>170</v>
      </c>
      <c r="K148" s="44">
        <v>2</v>
      </c>
      <c r="L148" s="44">
        <v>2</v>
      </c>
      <c r="M148" s="44">
        <v>1</v>
      </c>
      <c r="N148" s="44">
        <v>3</v>
      </c>
      <c r="O148" s="44">
        <f t="shared" si="2"/>
        <v>8</v>
      </c>
    </row>
    <row r="149" spans="1:15" ht="56.25" x14ac:dyDescent="0.25">
      <c r="A149" s="56" t="s">
        <v>9</v>
      </c>
      <c r="B149" s="55" t="s">
        <v>31</v>
      </c>
      <c r="C149" s="54" t="s">
        <v>25</v>
      </c>
      <c r="D149" s="42" t="s">
        <v>225</v>
      </c>
      <c r="E149" s="43" t="s">
        <v>11</v>
      </c>
      <c r="F149" s="42" t="s">
        <v>226</v>
      </c>
      <c r="G149" s="43" t="s">
        <v>330</v>
      </c>
      <c r="H149" s="43" t="s">
        <v>184</v>
      </c>
      <c r="I149" s="43" t="s">
        <v>331</v>
      </c>
      <c r="J149" s="43" t="s">
        <v>176</v>
      </c>
      <c r="K149" s="44">
        <v>3</v>
      </c>
      <c r="L149" s="44">
        <v>2</v>
      </c>
      <c r="M149" s="44">
        <v>2</v>
      </c>
      <c r="N149" s="44">
        <v>2</v>
      </c>
      <c r="O149" s="44">
        <f t="shared" si="2"/>
        <v>9</v>
      </c>
    </row>
    <row r="150" spans="1:15" ht="67.5" x14ac:dyDescent="0.25">
      <c r="A150" s="56" t="s">
        <v>9</v>
      </c>
      <c r="B150" s="55" t="s">
        <v>31</v>
      </c>
      <c r="C150" s="54" t="s">
        <v>25</v>
      </c>
      <c r="D150" s="42" t="s">
        <v>191</v>
      </c>
      <c r="E150" s="43" t="s">
        <v>14</v>
      </c>
      <c r="F150" s="42" t="s">
        <v>192</v>
      </c>
      <c r="G150" s="43" t="s">
        <v>325</v>
      </c>
      <c r="H150" s="43" t="s">
        <v>297</v>
      </c>
      <c r="I150" s="43" t="s">
        <v>175</v>
      </c>
      <c r="J150" s="43" t="s">
        <v>166</v>
      </c>
      <c r="K150" s="44">
        <v>3</v>
      </c>
      <c r="L150" s="44">
        <v>4</v>
      </c>
      <c r="M150" s="44">
        <v>2</v>
      </c>
      <c r="N150" s="44">
        <v>1</v>
      </c>
      <c r="O150" s="44">
        <f t="shared" si="2"/>
        <v>10</v>
      </c>
    </row>
    <row r="151" spans="1:15" ht="67.5" x14ac:dyDescent="0.25">
      <c r="A151" s="56" t="s">
        <v>9</v>
      </c>
      <c r="B151" s="55" t="s">
        <v>31</v>
      </c>
      <c r="C151" s="54" t="s">
        <v>25</v>
      </c>
      <c r="D151" s="42" t="s">
        <v>191</v>
      </c>
      <c r="E151" s="43" t="s">
        <v>14</v>
      </c>
      <c r="F151" s="42" t="s">
        <v>195</v>
      </c>
      <c r="G151" s="43" t="s">
        <v>325</v>
      </c>
      <c r="H151" s="43" t="s">
        <v>297</v>
      </c>
      <c r="I151" s="43" t="s">
        <v>175</v>
      </c>
      <c r="J151" s="43" t="s">
        <v>176</v>
      </c>
      <c r="K151" s="44">
        <v>3</v>
      </c>
      <c r="L151" s="44">
        <v>4</v>
      </c>
      <c r="M151" s="44">
        <v>2</v>
      </c>
      <c r="N151" s="44">
        <v>2</v>
      </c>
      <c r="O151" s="44">
        <f t="shared" si="2"/>
        <v>11</v>
      </c>
    </row>
    <row r="152" spans="1:15" ht="33.75" x14ac:dyDescent="0.25">
      <c r="A152" s="56" t="s">
        <v>9</v>
      </c>
      <c r="B152" s="55" t="s">
        <v>31</v>
      </c>
      <c r="C152" s="54" t="s">
        <v>25</v>
      </c>
      <c r="D152" s="43" t="s">
        <v>310</v>
      </c>
      <c r="E152" s="43" t="s">
        <v>13</v>
      </c>
      <c r="F152" s="43" t="s">
        <v>311</v>
      </c>
      <c r="G152" s="43" t="s">
        <v>329</v>
      </c>
      <c r="H152" s="43" t="s">
        <v>184</v>
      </c>
      <c r="I152" s="43" t="s">
        <v>184</v>
      </c>
      <c r="J152" s="43" t="s">
        <v>170</v>
      </c>
      <c r="K152" s="44">
        <v>3</v>
      </c>
      <c r="L152" s="44">
        <v>2</v>
      </c>
      <c r="M152" s="44">
        <v>1</v>
      </c>
      <c r="N152" s="44">
        <v>3</v>
      </c>
      <c r="O152" s="44">
        <f t="shared" si="2"/>
        <v>9</v>
      </c>
    </row>
    <row r="153" spans="1:15" ht="45" x14ac:dyDescent="0.25">
      <c r="A153" s="56" t="s">
        <v>9</v>
      </c>
      <c r="B153" s="55" t="s">
        <v>31</v>
      </c>
      <c r="C153" s="54" t="s">
        <v>25</v>
      </c>
      <c r="D153" s="42" t="s">
        <v>197</v>
      </c>
      <c r="E153" s="43" t="s">
        <v>13</v>
      </c>
      <c r="F153" s="42" t="s">
        <v>198</v>
      </c>
      <c r="G153" s="43" t="s">
        <v>332</v>
      </c>
      <c r="H153" s="43" t="s">
        <v>184</v>
      </c>
      <c r="I153" s="43" t="s">
        <v>184</v>
      </c>
      <c r="J153" s="43" t="s">
        <v>170</v>
      </c>
      <c r="K153" s="44">
        <v>3</v>
      </c>
      <c r="L153" s="44">
        <v>2</v>
      </c>
      <c r="M153" s="44">
        <v>1</v>
      </c>
      <c r="N153" s="44">
        <v>3</v>
      </c>
      <c r="O153" s="44">
        <f t="shared" si="2"/>
        <v>9</v>
      </c>
    </row>
    <row r="154" spans="1:15" ht="33.75" x14ac:dyDescent="0.25">
      <c r="A154" s="56" t="s">
        <v>9</v>
      </c>
      <c r="B154" s="55" t="s">
        <v>31</v>
      </c>
      <c r="C154" s="54" t="s">
        <v>26</v>
      </c>
      <c r="D154" s="42" t="s">
        <v>167</v>
      </c>
      <c r="E154" s="42" t="s">
        <v>12</v>
      </c>
      <c r="F154" s="42" t="s">
        <v>168</v>
      </c>
      <c r="G154" s="43" t="s">
        <v>333</v>
      </c>
      <c r="H154" s="43" t="s">
        <v>184</v>
      </c>
      <c r="I154" s="43" t="s">
        <v>295</v>
      </c>
      <c r="J154" s="43" t="s">
        <v>170</v>
      </c>
      <c r="K154" s="44">
        <v>3</v>
      </c>
      <c r="L154" s="44">
        <v>2</v>
      </c>
      <c r="M154" s="44">
        <v>2</v>
      </c>
      <c r="N154" s="44">
        <v>3</v>
      </c>
      <c r="O154" s="44">
        <f t="shared" si="2"/>
        <v>10</v>
      </c>
    </row>
    <row r="155" spans="1:15" ht="112.5" x14ac:dyDescent="0.25">
      <c r="A155" s="56" t="s">
        <v>9</v>
      </c>
      <c r="B155" s="55" t="s">
        <v>31</v>
      </c>
      <c r="C155" s="54" t="s">
        <v>26</v>
      </c>
      <c r="D155" s="42" t="s">
        <v>171</v>
      </c>
      <c r="E155" s="43" t="s">
        <v>14</v>
      </c>
      <c r="F155" s="42" t="s">
        <v>172</v>
      </c>
      <c r="G155" s="43" t="s">
        <v>334</v>
      </c>
      <c r="H155" s="43" t="s">
        <v>297</v>
      </c>
      <c r="I155" s="43" t="s">
        <v>232</v>
      </c>
      <c r="J155" s="43" t="s">
        <v>176</v>
      </c>
      <c r="K155" s="44">
        <v>3</v>
      </c>
      <c r="L155" s="44">
        <v>4</v>
      </c>
      <c r="M155" s="44">
        <v>2</v>
      </c>
      <c r="N155" s="44">
        <v>2</v>
      </c>
      <c r="O155" s="44">
        <f t="shared" si="2"/>
        <v>11</v>
      </c>
    </row>
    <row r="156" spans="1:15" ht="45" x14ac:dyDescent="0.25">
      <c r="A156" s="56" t="s">
        <v>9</v>
      </c>
      <c r="B156" s="55" t="s">
        <v>31</v>
      </c>
      <c r="C156" s="54" t="s">
        <v>26</v>
      </c>
      <c r="D156" s="42" t="s">
        <v>171</v>
      </c>
      <c r="E156" s="43" t="s">
        <v>14</v>
      </c>
      <c r="F156" s="42" t="s">
        <v>205</v>
      </c>
      <c r="G156" s="43" t="s">
        <v>334</v>
      </c>
      <c r="H156" s="43" t="s">
        <v>298</v>
      </c>
      <c r="I156" s="43" t="s">
        <v>318</v>
      </c>
      <c r="J156" s="43" t="s">
        <v>170</v>
      </c>
      <c r="K156" s="44">
        <v>3</v>
      </c>
      <c r="L156" s="44">
        <v>2</v>
      </c>
      <c r="M156" s="44">
        <v>2</v>
      </c>
      <c r="N156" s="44">
        <v>3</v>
      </c>
      <c r="O156" s="44">
        <f t="shared" si="2"/>
        <v>10</v>
      </c>
    </row>
    <row r="157" spans="1:15" ht="45" x14ac:dyDescent="0.25">
      <c r="A157" s="56" t="s">
        <v>9</v>
      </c>
      <c r="B157" s="55" t="s">
        <v>31</v>
      </c>
      <c r="C157" s="54" t="s">
        <v>26</v>
      </c>
      <c r="D157" s="42" t="s">
        <v>171</v>
      </c>
      <c r="E157" s="43" t="s">
        <v>14</v>
      </c>
      <c r="F157" s="42" t="s">
        <v>207</v>
      </c>
      <c r="G157" s="43" t="s">
        <v>334</v>
      </c>
      <c r="H157" s="43" t="s">
        <v>298</v>
      </c>
      <c r="I157" s="43" t="s">
        <v>318</v>
      </c>
      <c r="J157" s="43" t="s">
        <v>170</v>
      </c>
      <c r="K157" s="44">
        <v>3</v>
      </c>
      <c r="L157" s="44">
        <v>2</v>
      </c>
      <c r="M157" s="44">
        <v>2</v>
      </c>
      <c r="N157" s="44">
        <v>3</v>
      </c>
      <c r="O157" s="44">
        <f t="shared" si="2"/>
        <v>10</v>
      </c>
    </row>
    <row r="158" spans="1:15" ht="157.5" x14ac:dyDescent="0.25">
      <c r="A158" s="56" t="s">
        <v>9</v>
      </c>
      <c r="B158" s="55" t="s">
        <v>31</v>
      </c>
      <c r="C158" s="54" t="s">
        <v>26</v>
      </c>
      <c r="D158" s="42" t="s">
        <v>171</v>
      </c>
      <c r="E158" s="43" t="s">
        <v>14</v>
      </c>
      <c r="F158" s="42" t="s">
        <v>208</v>
      </c>
      <c r="G158" s="43" t="s">
        <v>334</v>
      </c>
      <c r="H158" s="43" t="s">
        <v>297</v>
      </c>
      <c r="I158" s="43" t="s">
        <v>232</v>
      </c>
      <c r="J158" s="43" t="s">
        <v>166</v>
      </c>
      <c r="K158" s="44">
        <v>2</v>
      </c>
      <c r="L158" s="44">
        <v>4</v>
      </c>
      <c r="M158" s="44">
        <v>2</v>
      </c>
      <c r="N158" s="44">
        <v>1</v>
      </c>
      <c r="O158" s="44">
        <f t="shared" si="2"/>
        <v>9</v>
      </c>
    </row>
    <row r="159" spans="1:15" ht="191.25" x14ac:dyDescent="0.25">
      <c r="A159" s="56" t="s">
        <v>9</v>
      </c>
      <c r="B159" s="55" t="s">
        <v>31</v>
      </c>
      <c r="C159" s="54" t="s">
        <v>26</v>
      </c>
      <c r="D159" s="42" t="s">
        <v>177</v>
      </c>
      <c r="E159" s="43" t="s">
        <v>14</v>
      </c>
      <c r="F159" s="42" t="s">
        <v>178</v>
      </c>
      <c r="G159" s="43" t="s">
        <v>335</v>
      </c>
      <c r="H159" s="43" t="s">
        <v>180</v>
      </c>
      <c r="I159" s="43" t="s">
        <v>175</v>
      </c>
      <c r="J159" s="43" t="s">
        <v>166</v>
      </c>
      <c r="K159" s="44">
        <v>2</v>
      </c>
      <c r="L159" s="44">
        <v>4</v>
      </c>
      <c r="M159" s="44">
        <v>2</v>
      </c>
      <c r="N159" s="44">
        <v>1</v>
      </c>
      <c r="O159" s="44">
        <f t="shared" si="2"/>
        <v>9</v>
      </c>
    </row>
    <row r="160" spans="1:15" ht="33.75" x14ac:dyDescent="0.25">
      <c r="A160" s="56" t="s">
        <v>9</v>
      </c>
      <c r="B160" s="55" t="s">
        <v>31</v>
      </c>
      <c r="C160" s="54" t="s">
        <v>26</v>
      </c>
      <c r="D160" s="42" t="s">
        <v>186</v>
      </c>
      <c r="E160" s="43" t="s">
        <v>11</v>
      </c>
      <c r="F160" s="42" t="s">
        <v>187</v>
      </c>
      <c r="G160" s="43" t="s">
        <v>336</v>
      </c>
      <c r="H160" s="43" t="s">
        <v>184</v>
      </c>
      <c r="I160" s="43" t="s">
        <v>295</v>
      </c>
      <c r="J160" s="43" t="s">
        <v>170</v>
      </c>
      <c r="K160" s="44">
        <v>3</v>
      </c>
      <c r="L160" s="44">
        <v>2</v>
      </c>
      <c r="M160" s="44">
        <v>2</v>
      </c>
      <c r="N160" s="44">
        <v>3</v>
      </c>
      <c r="O160" s="44">
        <f t="shared" si="2"/>
        <v>10</v>
      </c>
    </row>
    <row r="161" spans="1:15" ht="33.75" x14ac:dyDescent="0.25">
      <c r="A161" s="56" t="s">
        <v>9</v>
      </c>
      <c r="B161" s="55" t="s">
        <v>31</v>
      </c>
      <c r="C161" s="54" t="s">
        <v>26</v>
      </c>
      <c r="D161" s="42" t="s">
        <v>189</v>
      </c>
      <c r="E161" s="42" t="s">
        <v>12</v>
      </c>
      <c r="F161" s="42" t="s">
        <v>190</v>
      </c>
      <c r="G161" s="43" t="s">
        <v>336</v>
      </c>
      <c r="H161" s="43" t="s">
        <v>184</v>
      </c>
      <c r="I161" s="43" t="s">
        <v>295</v>
      </c>
      <c r="J161" s="43" t="s">
        <v>170</v>
      </c>
      <c r="K161" s="44">
        <v>2</v>
      </c>
      <c r="L161" s="44">
        <v>2</v>
      </c>
      <c r="M161" s="44">
        <v>2</v>
      </c>
      <c r="N161" s="44">
        <v>3</v>
      </c>
      <c r="O161" s="44">
        <f t="shared" si="2"/>
        <v>9</v>
      </c>
    </row>
    <row r="162" spans="1:15" ht="45" x14ac:dyDescent="0.25">
      <c r="A162" s="56" t="s">
        <v>9</v>
      </c>
      <c r="B162" s="55" t="s">
        <v>31</v>
      </c>
      <c r="C162" s="54" t="s">
        <v>26</v>
      </c>
      <c r="D162" s="42" t="s">
        <v>189</v>
      </c>
      <c r="E162" s="42" t="s">
        <v>12</v>
      </c>
      <c r="F162" s="42" t="s">
        <v>196</v>
      </c>
      <c r="G162" s="43" t="s">
        <v>335</v>
      </c>
      <c r="H162" s="42" t="s">
        <v>184</v>
      </c>
      <c r="I162" s="43" t="s">
        <v>184</v>
      </c>
      <c r="J162" s="42" t="s">
        <v>170</v>
      </c>
      <c r="K162" s="44">
        <v>2</v>
      </c>
      <c r="L162" s="44">
        <v>2</v>
      </c>
      <c r="M162" s="44">
        <v>1</v>
      </c>
      <c r="N162" s="44">
        <v>3</v>
      </c>
      <c r="O162" s="44">
        <f t="shared" si="2"/>
        <v>8</v>
      </c>
    </row>
    <row r="163" spans="1:15" ht="45" x14ac:dyDescent="0.25">
      <c r="A163" s="56" t="s">
        <v>9</v>
      </c>
      <c r="B163" s="55" t="s">
        <v>31</v>
      </c>
      <c r="C163" s="54" t="s">
        <v>26</v>
      </c>
      <c r="D163" s="42" t="s">
        <v>225</v>
      </c>
      <c r="E163" s="43" t="s">
        <v>11</v>
      </c>
      <c r="F163" s="42" t="s">
        <v>226</v>
      </c>
      <c r="G163" s="43" t="s">
        <v>337</v>
      </c>
      <c r="H163" s="43" t="s">
        <v>184</v>
      </c>
      <c r="I163" s="43" t="s">
        <v>331</v>
      </c>
      <c r="J163" s="43" t="s">
        <v>170</v>
      </c>
      <c r="K163" s="44">
        <v>2</v>
      </c>
      <c r="L163" s="44">
        <v>2</v>
      </c>
      <c r="M163" s="44">
        <v>2</v>
      </c>
      <c r="N163" s="44">
        <v>3</v>
      </c>
      <c r="O163" s="44">
        <f t="shared" si="2"/>
        <v>9</v>
      </c>
    </row>
    <row r="164" spans="1:15" ht="56.25" x14ac:dyDescent="0.25">
      <c r="A164" s="56" t="s">
        <v>9</v>
      </c>
      <c r="B164" s="55" t="s">
        <v>31</v>
      </c>
      <c r="C164" s="54" t="s">
        <v>26</v>
      </c>
      <c r="D164" s="42" t="s">
        <v>214</v>
      </c>
      <c r="E164" s="43" t="s">
        <v>14</v>
      </c>
      <c r="F164" s="42" t="s">
        <v>215</v>
      </c>
      <c r="G164" s="43" t="s">
        <v>338</v>
      </c>
      <c r="H164" s="43" t="s">
        <v>184</v>
      </c>
      <c r="I164" s="43" t="s">
        <v>295</v>
      </c>
      <c r="J164" s="43" t="s">
        <v>176</v>
      </c>
      <c r="K164" s="44">
        <v>2</v>
      </c>
      <c r="L164" s="44">
        <v>2</v>
      </c>
      <c r="M164" s="44">
        <v>2</v>
      </c>
      <c r="N164" s="44">
        <v>2</v>
      </c>
      <c r="O164" s="44">
        <f t="shared" si="2"/>
        <v>8</v>
      </c>
    </row>
    <row r="165" spans="1:15" ht="45" x14ac:dyDescent="0.25">
      <c r="A165" s="56" t="s">
        <v>9</v>
      </c>
      <c r="B165" s="55" t="s">
        <v>31</v>
      </c>
      <c r="C165" s="54" t="s">
        <v>26</v>
      </c>
      <c r="D165" s="43" t="s">
        <v>310</v>
      </c>
      <c r="E165" s="43" t="s">
        <v>13</v>
      </c>
      <c r="F165" s="43" t="s">
        <v>311</v>
      </c>
      <c r="G165" s="43" t="s">
        <v>339</v>
      </c>
      <c r="H165" s="43" t="s">
        <v>184</v>
      </c>
      <c r="I165" s="43" t="s">
        <v>340</v>
      </c>
      <c r="J165" s="43" t="s">
        <v>170</v>
      </c>
      <c r="K165" s="44">
        <v>2</v>
      </c>
      <c r="L165" s="44">
        <v>2</v>
      </c>
      <c r="M165" s="44">
        <v>1</v>
      </c>
      <c r="N165" s="44">
        <v>3</v>
      </c>
      <c r="O165" s="44">
        <f t="shared" si="2"/>
        <v>8</v>
      </c>
    </row>
    <row r="166" spans="1:15" ht="45" x14ac:dyDescent="0.25">
      <c r="A166" s="56" t="s">
        <v>9</v>
      </c>
      <c r="B166" s="55" t="s">
        <v>31</v>
      </c>
      <c r="C166" s="54" t="s">
        <v>26</v>
      </c>
      <c r="D166" s="42" t="s">
        <v>197</v>
      </c>
      <c r="E166" s="43" t="s">
        <v>13</v>
      </c>
      <c r="F166" s="42" t="s">
        <v>198</v>
      </c>
      <c r="G166" s="43" t="s">
        <v>341</v>
      </c>
      <c r="H166" s="43" t="s">
        <v>184</v>
      </c>
      <c r="I166" s="43" t="s">
        <v>184</v>
      </c>
      <c r="J166" s="43" t="s">
        <v>176</v>
      </c>
      <c r="K166" s="44">
        <v>2</v>
      </c>
      <c r="L166" s="44">
        <v>2</v>
      </c>
      <c r="M166" s="44">
        <v>1</v>
      </c>
      <c r="N166" s="44">
        <v>2</v>
      </c>
      <c r="O166" s="44">
        <f t="shared" si="2"/>
        <v>7</v>
      </c>
    </row>
    <row r="167" spans="1:15" ht="90" x14ac:dyDescent="0.25">
      <c r="A167" s="56" t="s">
        <v>9</v>
      </c>
      <c r="B167" s="55" t="s">
        <v>31</v>
      </c>
      <c r="C167" s="54" t="s">
        <v>27</v>
      </c>
      <c r="D167" s="42" t="s">
        <v>161</v>
      </c>
      <c r="E167" s="42" t="s">
        <v>12</v>
      </c>
      <c r="F167" s="42" t="s">
        <v>162</v>
      </c>
      <c r="G167" s="43" t="s">
        <v>342</v>
      </c>
      <c r="H167" s="42" t="s">
        <v>343</v>
      </c>
      <c r="I167" s="43" t="s">
        <v>344</v>
      </c>
      <c r="J167" s="43" t="s">
        <v>166</v>
      </c>
      <c r="K167" s="44">
        <v>2</v>
      </c>
      <c r="L167" s="44">
        <v>4</v>
      </c>
      <c r="M167" s="44">
        <v>2</v>
      </c>
      <c r="N167" s="44">
        <v>1</v>
      </c>
      <c r="O167" s="44">
        <f t="shared" si="2"/>
        <v>9</v>
      </c>
    </row>
    <row r="168" spans="1:15" ht="45" x14ac:dyDescent="0.25">
      <c r="A168" s="56" t="s">
        <v>9</v>
      </c>
      <c r="B168" s="55" t="s">
        <v>31</v>
      </c>
      <c r="C168" s="54" t="s">
        <v>27</v>
      </c>
      <c r="D168" s="42" t="s">
        <v>167</v>
      </c>
      <c r="E168" s="42" t="s">
        <v>12</v>
      </c>
      <c r="F168" s="42" t="s">
        <v>168</v>
      </c>
      <c r="G168" s="43" t="s">
        <v>345</v>
      </c>
      <c r="H168" s="42" t="s">
        <v>343</v>
      </c>
      <c r="I168" s="43" t="s">
        <v>344</v>
      </c>
      <c r="J168" s="43" t="s">
        <v>170</v>
      </c>
      <c r="K168" s="44">
        <v>3</v>
      </c>
      <c r="L168" s="44">
        <v>4</v>
      </c>
      <c r="M168" s="44">
        <v>2</v>
      </c>
      <c r="N168" s="44">
        <v>3</v>
      </c>
      <c r="O168" s="44">
        <f t="shared" si="2"/>
        <v>12</v>
      </c>
    </row>
    <row r="169" spans="1:15" ht="112.5" x14ac:dyDescent="0.25">
      <c r="A169" s="56" t="s">
        <v>9</v>
      </c>
      <c r="B169" s="55" t="s">
        <v>31</v>
      </c>
      <c r="C169" s="54" t="s">
        <v>27</v>
      </c>
      <c r="D169" s="42" t="s">
        <v>171</v>
      </c>
      <c r="E169" s="43" t="s">
        <v>14</v>
      </c>
      <c r="F169" s="42" t="s">
        <v>172</v>
      </c>
      <c r="G169" s="43" t="s">
        <v>278</v>
      </c>
      <c r="H169" s="42" t="s">
        <v>346</v>
      </c>
      <c r="I169" s="43" t="s">
        <v>344</v>
      </c>
      <c r="J169" s="43" t="s">
        <v>176</v>
      </c>
      <c r="K169" s="44">
        <v>3</v>
      </c>
      <c r="L169" s="44">
        <v>4</v>
      </c>
      <c r="M169" s="44">
        <v>2</v>
      </c>
      <c r="N169" s="44">
        <v>2</v>
      </c>
      <c r="O169" s="44">
        <f t="shared" si="2"/>
        <v>11</v>
      </c>
    </row>
    <row r="170" spans="1:15" ht="45" x14ac:dyDescent="0.25">
      <c r="A170" s="56" t="s">
        <v>9</v>
      </c>
      <c r="B170" s="55" t="s">
        <v>31</v>
      </c>
      <c r="C170" s="54" t="s">
        <v>27</v>
      </c>
      <c r="D170" s="42" t="s">
        <v>171</v>
      </c>
      <c r="E170" s="43" t="s">
        <v>14</v>
      </c>
      <c r="F170" s="42" t="s">
        <v>205</v>
      </c>
      <c r="G170" s="43" t="s">
        <v>278</v>
      </c>
      <c r="H170" s="43" t="s">
        <v>184</v>
      </c>
      <c r="I170" s="43" t="s">
        <v>184</v>
      </c>
      <c r="J170" s="43" t="s">
        <v>176</v>
      </c>
      <c r="K170" s="44">
        <v>2</v>
      </c>
      <c r="L170" s="44">
        <v>2</v>
      </c>
      <c r="M170" s="44">
        <v>1</v>
      </c>
      <c r="N170" s="44">
        <v>2</v>
      </c>
      <c r="O170" s="44">
        <f t="shared" si="2"/>
        <v>7</v>
      </c>
    </row>
    <row r="171" spans="1:15" ht="45" x14ac:dyDescent="0.25">
      <c r="A171" s="56" t="s">
        <v>9</v>
      </c>
      <c r="B171" s="55" t="s">
        <v>31</v>
      </c>
      <c r="C171" s="54" t="s">
        <v>27</v>
      </c>
      <c r="D171" s="42" t="s">
        <v>171</v>
      </c>
      <c r="E171" s="43" t="s">
        <v>14</v>
      </c>
      <c r="F171" s="42" t="s">
        <v>207</v>
      </c>
      <c r="G171" s="43" t="s">
        <v>278</v>
      </c>
      <c r="H171" s="43" t="s">
        <v>184</v>
      </c>
      <c r="I171" s="43" t="s">
        <v>184</v>
      </c>
      <c r="J171" s="43" t="s">
        <v>176</v>
      </c>
      <c r="K171" s="44">
        <v>3</v>
      </c>
      <c r="L171" s="44">
        <v>2</v>
      </c>
      <c r="M171" s="44">
        <v>1</v>
      </c>
      <c r="N171" s="44">
        <v>2</v>
      </c>
      <c r="O171" s="44">
        <f t="shared" si="2"/>
        <v>8</v>
      </c>
    </row>
    <row r="172" spans="1:15" ht="157.5" x14ac:dyDescent="0.25">
      <c r="A172" s="56" t="s">
        <v>9</v>
      </c>
      <c r="B172" s="55" t="s">
        <v>31</v>
      </c>
      <c r="C172" s="54" t="s">
        <v>27</v>
      </c>
      <c r="D172" s="42" t="s">
        <v>171</v>
      </c>
      <c r="E172" s="43" t="s">
        <v>14</v>
      </c>
      <c r="F172" s="42" t="s">
        <v>208</v>
      </c>
      <c r="G172" s="43" t="s">
        <v>278</v>
      </c>
      <c r="H172" s="43" t="s">
        <v>184</v>
      </c>
      <c r="I172" s="43" t="s">
        <v>184</v>
      </c>
      <c r="J172" s="43" t="s">
        <v>166</v>
      </c>
      <c r="K172" s="44">
        <v>2</v>
      </c>
      <c r="L172" s="44">
        <v>2</v>
      </c>
      <c r="M172" s="44">
        <v>1</v>
      </c>
      <c r="N172" s="44">
        <v>1</v>
      </c>
      <c r="O172" s="44">
        <f t="shared" si="2"/>
        <v>6</v>
      </c>
    </row>
    <row r="173" spans="1:15" ht="191.25" x14ac:dyDescent="0.25">
      <c r="A173" s="56" t="s">
        <v>9</v>
      </c>
      <c r="B173" s="55" t="s">
        <v>31</v>
      </c>
      <c r="C173" s="54" t="s">
        <v>27</v>
      </c>
      <c r="D173" s="42" t="s">
        <v>177</v>
      </c>
      <c r="E173" s="43" t="s">
        <v>14</v>
      </c>
      <c r="F173" s="42" t="s">
        <v>178</v>
      </c>
      <c r="G173" s="43" t="s">
        <v>299</v>
      </c>
      <c r="H173" s="42" t="s">
        <v>180</v>
      </c>
      <c r="I173" s="43" t="s">
        <v>344</v>
      </c>
      <c r="J173" s="43" t="s">
        <v>176</v>
      </c>
      <c r="K173" s="44">
        <v>2</v>
      </c>
      <c r="L173" s="44">
        <v>4</v>
      </c>
      <c r="M173" s="44">
        <v>2</v>
      </c>
      <c r="N173" s="44">
        <v>2</v>
      </c>
      <c r="O173" s="44">
        <f t="shared" si="2"/>
        <v>10</v>
      </c>
    </row>
    <row r="174" spans="1:15" ht="45" x14ac:dyDescent="0.25">
      <c r="A174" s="56" t="s">
        <v>9</v>
      </c>
      <c r="B174" s="55" t="s">
        <v>31</v>
      </c>
      <c r="C174" s="54" t="s">
        <v>27</v>
      </c>
      <c r="D174" s="42" t="s">
        <v>189</v>
      </c>
      <c r="E174" s="42" t="s">
        <v>12</v>
      </c>
      <c r="F174" s="42" t="s">
        <v>196</v>
      </c>
      <c r="G174" s="43" t="s">
        <v>299</v>
      </c>
      <c r="H174" s="42" t="s">
        <v>184</v>
      </c>
      <c r="I174" s="43" t="s">
        <v>184</v>
      </c>
      <c r="J174" s="42" t="s">
        <v>170</v>
      </c>
      <c r="K174" s="44">
        <v>2</v>
      </c>
      <c r="L174" s="44">
        <v>2</v>
      </c>
      <c r="M174" s="44">
        <v>1</v>
      </c>
      <c r="N174" s="44">
        <v>3</v>
      </c>
      <c r="O174" s="44">
        <f t="shared" si="2"/>
        <v>8</v>
      </c>
    </row>
    <row r="175" spans="1:15" ht="33.75" x14ac:dyDescent="0.25">
      <c r="A175" s="56" t="s">
        <v>9</v>
      </c>
      <c r="B175" s="55" t="s">
        <v>31</v>
      </c>
      <c r="C175" s="54" t="s">
        <v>27</v>
      </c>
      <c r="D175" s="42" t="s">
        <v>181</v>
      </c>
      <c r="E175" s="43" t="s">
        <v>11</v>
      </c>
      <c r="F175" s="42" t="s">
        <v>211</v>
      </c>
      <c r="G175" s="43" t="s">
        <v>347</v>
      </c>
      <c r="H175" s="43" t="s">
        <v>184</v>
      </c>
      <c r="I175" s="43" t="s">
        <v>331</v>
      </c>
      <c r="J175" s="43" t="s">
        <v>170</v>
      </c>
      <c r="K175" s="44">
        <v>2</v>
      </c>
      <c r="L175" s="44">
        <v>2</v>
      </c>
      <c r="M175" s="44">
        <v>2</v>
      </c>
      <c r="N175" s="44">
        <v>3</v>
      </c>
      <c r="O175" s="44">
        <f t="shared" si="2"/>
        <v>9</v>
      </c>
    </row>
    <row r="176" spans="1:15" ht="33.75" x14ac:dyDescent="0.25">
      <c r="A176" s="56" t="s">
        <v>9</v>
      </c>
      <c r="B176" s="55" t="s">
        <v>31</v>
      </c>
      <c r="C176" s="54" t="s">
        <v>27</v>
      </c>
      <c r="D176" s="42" t="s">
        <v>186</v>
      </c>
      <c r="E176" s="43" t="s">
        <v>11</v>
      </c>
      <c r="F176" s="42" t="s">
        <v>187</v>
      </c>
      <c r="G176" s="43" t="s">
        <v>348</v>
      </c>
      <c r="H176" s="43" t="s">
        <v>184</v>
      </c>
      <c r="I176" s="43" t="s">
        <v>331</v>
      </c>
      <c r="J176" s="43" t="s">
        <v>170</v>
      </c>
      <c r="K176" s="44">
        <v>3</v>
      </c>
      <c r="L176" s="44">
        <v>2</v>
      </c>
      <c r="M176" s="44">
        <v>2</v>
      </c>
      <c r="N176" s="44">
        <v>3</v>
      </c>
      <c r="O176" s="44">
        <f t="shared" si="2"/>
        <v>10</v>
      </c>
    </row>
    <row r="177" spans="1:15" ht="45" x14ac:dyDescent="0.25">
      <c r="A177" s="56" t="s">
        <v>9</v>
      </c>
      <c r="B177" s="55" t="s">
        <v>31</v>
      </c>
      <c r="C177" s="54" t="s">
        <v>27</v>
      </c>
      <c r="D177" s="42" t="s">
        <v>225</v>
      </c>
      <c r="E177" s="43" t="s">
        <v>11</v>
      </c>
      <c r="F177" s="42" t="s">
        <v>226</v>
      </c>
      <c r="G177" s="43" t="s">
        <v>349</v>
      </c>
      <c r="H177" s="43" t="s">
        <v>184</v>
      </c>
      <c r="I177" s="43" t="s">
        <v>331</v>
      </c>
      <c r="J177" s="43" t="s">
        <v>170</v>
      </c>
      <c r="K177" s="44">
        <v>2</v>
      </c>
      <c r="L177" s="44">
        <v>2</v>
      </c>
      <c r="M177" s="44">
        <v>2</v>
      </c>
      <c r="N177" s="44">
        <v>3</v>
      </c>
      <c r="O177" s="44">
        <f t="shared" si="2"/>
        <v>9</v>
      </c>
    </row>
    <row r="178" spans="1:15" ht="45" x14ac:dyDescent="0.25">
      <c r="A178" s="56" t="s">
        <v>9</v>
      </c>
      <c r="B178" s="55" t="s">
        <v>31</v>
      </c>
      <c r="C178" s="54" t="s">
        <v>27</v>
      </c>
      <c r="D178" s="43" t="s">
        <v>350</v>
      </c>
      <c r="E178" s="43" t="s">
        <v>11</v>
      </c>
      <c r="F178" s="43" t="s">
        <v>351</v>
      </c>
      <c r="G178" s="43" t="s">
        <v>352</v>
      </c>
      <c r="H178" s="43" t="s">
        <v>184</v>
      </c>
      <c r="I178" s="43" t="s">
        <v>331</v>
      </c>
      <c r="J178" s="43" t="s">
        <v>170</v>
      </c>
      <c r="K178" s="44">
        <v>3</v>
      </c>
      <c r="L178" s="44">
        <v>2</v>
      </c>
      <c r="M178" s="44">
        <v>2</v>
      </c>
      <c r="N178" s="44">
        <v>3</v>
      </c>
      <c r="O178" s="44">
        <f t="shared" si="2"/>
        <v>10</v>
      </c>
    </row>
    <row r="179" spans="1:15" ht="33.75" x14ac:dyDescent="0.25">
      <c r="A179" s="56" t="s">
        <v>9</v>
      </c>
      <c r="B179" s="55" t="s">
        <v>31</v>
      </c>
      <c r="C179" s="54" t="s">
        <v>27</v>
      </c>
      <c r="D179" s="43" t="s">
        <v>310</v>
      </c>
      <c r="E179" s="43" t="s">
        <v>13</v>
      </c>
      <c r="F179" s="43" t="s">
        <v>311</v>
      </c>
      <c r="G179" s="43" t="s">
        <v>353</v>
      </c>
      <c r="H179" s="43" t="s">
        <v>184</v>
      </c>
      <c r="I179" s="43" t="s">
        <v>184</v>
      </c>
      <c r="J179" s="43" t="s">
        <v>170</v>
      </c>
      <c r="K179" s="44">
        <v>2</v>
      </c>
      <c r="L179" s="44">
        <v>2</v>
      </c>
      <c r="M179" s="44">
        <v>1</v>
      </c>
      <c r="N179" s="44">
        <v>3</v>
      </c>
      <c r="O179" s="44">
        <f t="shared" si="2"/>
        <v>8</v>
      </c>
    </row>
    <row r="180" spans="1:15" ht="33.75" x14ac:dyDescent="0.25">
      <c r="A180" s="56" t="s">
        <v>9</v>
      </c>
      <c r="B180" s="55" t="s">
        <v>31</v>
      </c>
      <c r="C180" s="54" t="s">
        <v>27</v>
      </c>
      <c r="D180" s="42" t="s">
        <v>197</v>
      </c>
      <c r="E180" s="43" t="s">
        <v>13</v>
      </c>
      <c r="F180" s="42" t="s">
        <v>391</v>
      </c>
      <c r="G180" s="43" t="s">
        <v>354</v>
      </c>
      <c r="H180" s="43" t="s">
        <v>184</v>
      </c>
      <c r="I180" s="43" t="s">
        <v>184</v>
      </c>
      <c r="J180" s="43" t="s">
        <v>170</v>
      </c>
      <c r="K180" s="44">
        <v>3</v>
      </c>
      <c r="L180" s="44">
        <v>2</v>
      </c>
      <c r="M180" s="44">
        <v>1</v>
      </c>
      <c r="N180" s="44">
        <v>3</v>
      </c>
      <c r="O180" s="44">
        <f t="shared" si="2"/>
        <v>9</v>
      </c>
    </row>
    <row r="181" spans="1:15" ht="45" x14ac:dyDescent="0.25">
      <c r="A181" s="56" t="s">
        <v>9</v>
      </c>
      <c r="B181" s="55" t="s">
        <v>31</v>
      </c>
      <c r="C181" s="54" t="s">
        <v>61</v>
      </c>
      <c r="D181" s="42" t="s">
        <v>161</v>
      </c>
      <c r="E181" s="42" t="s">
        <v>12</v>
      </c>
      <c r="F181" s="42" t="s">
        <v>162</v>
      </c>
      <c r="G181" s="43" t="s">
        <v>355</v>
      </c>
      <c r="H181" s="43" t="s">
        <v>356</v>
      </c>
      <c r="I181" s="43" t="s">
        <v>344</v>
      </c>
      <c r="J181" s="43" t="s">
        <v>176</v>
      </c>
      <c r="K181" s="44">
        <v>3</v>
      </c>
      <c r="L181" s="44">
        <v>4</v>
      </c>
      <c r="M181" s="44">
        <v>2</v>
      </c>
      <c r="N181" s="44">
        <v>2</v>
      </c>
      <c r="O181" s="44">
        <f t="shared" si="2"/>
        <v>11</v>
      </c>
    </row>
    <row r="182" spans="1:15" ht="33.75" x14ac:dyDescent="0.25">
      <c r="A182" s="56" t="s">
        <v>9</v>
      </c>
      <c r="B182" s="55" t="s">
        <v>31</v>
      </c>
      <c r="C182" s="54" t="s">
        <v>61</v>
      </c>
      <c r="D182" s="42" t="s">
        <v>167</v>
      </c>
      <c r="E182" s="42" t="s">
        <v>12</v>
      </c>
      <c r="F182" s="42" t="s">
        <v>168</v>
      </c>
      <c r="G182" s="43" t="s">
        <v>357</v>
      </c>
      <c r="H182" s="43" t="s">
        <v>358</v>
      </c>
      <c r="I182" s="43" t="s">
        <v>344</v>
      </c>
      <c r="J182" s="43" t="s">
        <v>170</v>
      </c>
      <c r="K182" s="44">
        <v>3</v>
      </c>
      <c r="L182" s="44">
        <v>6</v>
      </c>
      <c r="M182" s="44">
        <v>2</v>
      </c>
      <c r="N182" s="44">
        <v>3</v>
      </c>
      <c r="O182" s="44">
        <f t="shared" si="2"/>
        <v>14</v>
      </c>
    </row>
    <row r="183" spans="1:15" ht="112.5" x14ac:dyDescent="0.25">
      <c r="A183" s="56" t="s">
        <v>9</v>
      </c>
      <c r="B183" s="55" t="s">
        <v>31</v>
      </c>
      <c r="C183" s="54" t="s">
        <v>61</v>
      </c>
      <c r="D183" s="42" t="s">
        <v>171</v>
      </c>
      <c r="E183" s="43" t="s">
        <v>14</v>
      </c>
      <c r="F183" s="42" t="s">
        <v>172</v>
      </c>
      <c r="G183" s="43" t="s">
        <v>278</v>
      </c>
      <c r="H183" s="43" t="s">
        <v>358</v>
      </c>
      <c r="I183" s="43" t="s">
        <v>344</v>
      </c>
      <c r="J183" s="43" t="s">
        <v>170</v>
      </c>
      <c r="K183" s="44">
        <v>3</v>
      </c>
      <c r="L183" s="44">
        <v>6</v>
      </c>
      <c r="M183" s="44">
        <v>2</v>
      </c>
      <c r="N183" s="44">
        <v>3</v>
      </c>
      <c r="O183" s="44">
        <f t="shared" si="2"/>
        <v>14</v>
      </c>
    </row>
    <row r="184" spans="1:15" ht="45" x14ac:dyDescent="0.25">
      <c r="A184" s="56" t="s">
        <v>9</v>
      </c>
      <c r="B184" s="55" t="s">
        <v>31</v>
      </c>
      <c r="C184" s="54" t="s">
        <v>61</v>
      </c>
      <c r="D184" s="42" t="s">
        <v>171</v>
      </c>
      <c r="E184" s="43" t="s">
        <v>14</v>
      </c>
      <c r="F184" s="42" t="s">
        <v>205</v>
      </c>
      <c r="G184" s="43" t="s">
        <v>278</v>
      </c>
      <c r="H184" s="43" t="s">
        <v>184</v>
      </c>
      <c r="I184" s="43" t="s">
        <v>184</v>
      </c>
      <c r="J184" s="43" t="s">
        <v>170</v>
      </c>
      <c r="K184" s="44">
        <v>3</v>
      </c>
      <c r="L184" s="44">
        <v>2</v>
      </c>
      <c r="M184" s="44">
        <v>1</v>
      </c>
      <c r="N184" s="44">
        <v>3</v>
      </c>
      <c r="O184" s="44">
        <f t="shared" si="2"/>
        <v>9</v>
      </c>
    </row>
    <row r="185" spans="1:15" ht="45" x14ac:dyDescent="0.25">
      <c r="A185" s="56" t="s">
        <v>9</v>
      </c>
      <c r="B185" s="55" t="s">
        <v>31</v>
      </c>
      <c r="C185" s="54" t="s">
        <v>61</v>
      </c>
      <c r="D185" s="42" t="s">
        <v>171</v>
      </c>
      <c r="E185" s="43" t="s">
        <v>14</v>
      </c>
      <c r="F185" s="42" t="s">
        <v>207</v>
      </c>
      <c r="G185" s="43" t="s">
        <v>278</v>
      </c>
      <c r="H185" s="43" t="s">
        <v>184</v>
      </c>
      <c r="I185" s="43" t="s">
        <v>184</v>
      </c>
      <c r="J185" s="43" t="s">
        <v>170</v>
      </c>
      <c r="K185" s="44">
        <v>3</v>
      </c>
      <c r="L185" s="44">
        <v>2</v>
      </c>
      <c r="M185" s="44">
        <v>1</v>
      </c>
      <c r="N185" s="44">
        <v>3</v>
      </c>
      <c r="O185" s="44">
        <f t="shared" si="2"/>
        <v>9</v>
      </c>
    </row>
    <row r="186" spans="1:15" ht="157.5" x14ac:dyDescent="0.25">
      <c r="A186" s="56" t="s">
        <v>9</v>
      </c>
      <c r="B186" s="55" t="s">
        <v>31</v>
      </c>
      <c r="C186" s="54" t="s">
        <v>61</v>
      </c>
      <c r="D186" s="42" t="s">
        <v>171</v>
      </c>
      <c r="E186" s="43" t="s">
        <v>14</v>
      </c>
      <c r="F186" s="42" t="s">
        <v>208</v>
      </c>
      <c r="G186" s="43" t="s">
        <v>278</v>
      </c>
      <c r="H186" s="43" t="s">
        <v>356</v>
      </c>
      <c r="I186" s="43" t="s">
        <v>344</v>
      </c>
      <c r="J186" s="43" t="s">
        <v>170</v>
      </c>
      <c r="K186" s="44">
        <v>3</v>
      </c>
      <c r="L186" s="44">
        <v>4</v>
      </c>
      <c r="M186" s="44">
        <v>2</v>
      </c>
      <c r="N186" s="44">
        <v>3</v>
      </c>
      <c r="O186" s="44">
        <f t="shared" si="2"/>
        <v>12</v>
      </c>
    </row>
    <row r="187" spans="1:15" ht="45" x14ac:dyDescent="0.25">
      <c r="A187" s="56" t="s">
        <v>9</v>
      </c>
      <c r="B187" s="55" t="s">
        <v>31</v>
      </c>
      <c r="C187" s="54" t="s">
        <v>61</v>
      </c>
      <c r="D187" s="42" t="s">
        <v>181</v>
      </c>
      <c r="E187" s="43" t="s">
        <v>11</v>
      </c>
      <c r="F187" s="42" t="s">
        <v>240</v>
      </c>
      <c r="G187" s="43" t="s">
        <v>359</v>
      </c>
      <c r="H187" s="43" t="s">
        <v>184</v>
      </c>
      <c r="I187" s="43" t="s">
        <v>331</v>
      </c>
      <c r="J187" s="43" t="s">
        <v>170</v>
      </c>
      <c r="K187" s="44">
        <v>3</v>
      </c>
      <c r="L187" s="44">
        <v>2</v>
      </c>
      <c r="M187" s="44">
        <v>2</v>
      </c>
      <c r="N187" s="44">
        <v>3</v>
      </c>
      <c r="O187" s="44">
        <f t="shared" si="2"/>
        <v>10</v>
      </c>
    </row>
    <row r="188" spans="1:15" ht="56.25" x14ac:dyDescent="0.25">
      <c r="A188" s="56" t="s">
        <v>9</v>
      </c>
      <c r="B188" s="55" t="s">
        <v>31</v>
      </c>
      <c r="C188" s="54" t="s">
        <v>61</v>
      </c>
      <c r="D188" s="42" t="s">
        <v>186</v>
      </c>
      <c r="E188" s="43" t="s">
        <v>11</v>
      </c>
      <c r="F188" s="42" t="s">
        <v>187</v>
      </c>
      <c r="G188" s="43" t="s">
        <v>360</v>
      </c>
      <c r="H188" s="43" t="s">
        <v>184</v>
      </c>
      <c r="I188" s="43" t="s">
        <v>331</v>
      </c>
      <c r="J188" s="43" t="s">
        <v>170</v>
      </c>
      <c r="K188" s="44">
        <v>3</v>
      </c>
      <c r="L188" s="44">
        <v>2</v>
      </c>
      <c r="M188" s="44">
        <v>2</v>
      </c>
      <c r="N188" s="44">
        <v>3</v>
      </c>
      <c r="O188" s="44">
        <f t="shared" si="2"/>
        <v>10</v>
      </c>
    </row>
    <row r="189" spans="1:15" ht="45" x14ac:dyDescent="0.25">
      <c r="A189" s="56" t="s">
        <v>9</v>
      </c>
      <c r="B189" s="55" t="s">
        <v>31</v>
      </c>
      <c r="C189" s="54" t="s">
        <v>61</v>
      </c>
      <c r="D189" s="42" t="s">
        <v>225</v>
      </c>
      <c r="E189" s="43" t="s">
        <v>11</v>
      </c>
      <c r="F189" s="42" t="s">
        <v>226</v>
      </c>
      <c r="G189" s="43" t="s">
        <v>361</v>
      </c>
      <c r="H189" s="43" t="s">
        <v>184</v>
      </c>
      <c r="I189" s="43" t="s">
        <v>331</v>
      </c>
      <c r="J189" s="43" t="s">
        <v>170</v>
      </c>
      <c r="K189" s="44">
        <v>3</v>
      </c>
      <c r="L189" s="44">
        <v>2</v>
      </c>
      <c r="M189" s="44">
        <v>2</v>
      </c>
      <c r="N189" s="44">
        <v>3</v>
      </c>
      <c r="O189" s="44">
        <f t="shared" si="2"/>
        <v>10</v>
      </c>
    </row>
    <row r="190" spans="1:15" ht="33.75" x14ac:dyDescent="0.25">
      <c r="A190" s="56" t="s">
        <v>9</v>
      </c>
      <c r="B190" s="55" t="s">
        <v>31</v>
      </c>
      <c r="C190" s="54" t="s">
        <v>61</v>
      </c>
      <c r="D190" s="42" t="s">
        <v>191</v>
      </c>
      <c r="E190" s="43" t="s">
        <v>14</v>
      </c>
      <c r="F190" s="42" t="s">
        <v>192</v>
      </c>
      <c r="G190" s="43" t="s">
        <v>362</v>
      </c>
      <c r="H190" s="43" t="s">
        <v>363</v>
      </c>
      <c r="I190" s="43" t="s">
        <v>184</v>
      </c>
      <c r="J190" s="43" t="s">
        <v>170</v>
      </c>
      <c r="K190" s="44">
        <v>3</v>
      </c>
      <c r="L190" s="44">
        <v>6</v>
      </c>
      <c r="M190" s="44">
        <v>1</v>
      </c>
      <c r="N190" s="44">
        <v>3</v>
      </c>
      <c r="O190" s="44">
        <f t="shared" si="2"/>
        <v>13</v>
      </c>
    </row>
    <row r="191" spans="1:15" ht="45" x14ac:dyDescent="0.25">
      <c r="A191" s="56" t="s">
        <v>9</v>
      </c>
      <c r="B191" s="55" t="s">
        <v>31</v>
      </c>
      <c r="C191" s="54" t="s">
        <v>61</v>
      </c>
      <c r="D191" s="42" t="s">
        <v>191</v>
      </c>
      <c r="E191" s="43" t="s">
        <v>14</v>
      </c>
      <c r="F191" s="42" t="s">
        <v>195</v>
      </c>
      <c r="G191" s="43" t="s">
        <v>362</v>
      </c>
      <c r="H191" s="43" t="s">
        <v>184</v>
      </c>
      <c r="I191" s="43" t="s">
        <v>184</v>
      </c>
      <c r="J191" s="43" t="s">
        <v>170</v>
      </c>
      <c r="K191" s="44">
        <v>3</v>
      </c>
      <c r="L191" s="44">
        <v>2</v>
      </c>
      <c r="M191" s="44">
        <v>1</v>
      </c>
      <c r="N191" s="44">
        <v>3</v>
      </c>
      <c r="O191" s="44">
        <f t="shared" si="2"/>
        <v>9</v>
      </c>
    </row>
    <row r="192" spans="1:15" ht="22.5" x14ac:dyDescent="0.25">
      <c r="A192" s="56" t="s">
        <v>9</v>
      </c>
      <c r="B192" s="55" t="s">
        <v>31</v>
      </c>
      <c r="C192" s="54" t="s">
        <v>28</v>
      </c>
      <c r="D192" s="42" t="s">
        <v>161</v>
      </c>
      <c r="E192" s="42" t="s">
        <v>12</v>
      </c>
      <c r="F192" s="42" t="s">
        <v>162</v>
      </c>
      <c r="G192" s="43" t="s">
        <v>364</v>
      </c>
      <c r="H192" s="43" t="s">
        <v>184</v>
      </c>
      <c r="I192" s="45" t="s">
        <v>184</v>
      </c>
      <c r="J192" s="43" t="s">
        <v>166</v>
      </c>
      <c r="K192" s="44">
        <v>2</v>
      </c>
      <c r="L192" s="44">
        <v>2</v>
      </c>
      <c r="M192" s="44">
        <v>1</v>
      </c>
      <c r="N192" s="44">
        <v>1</v>
      </c>
      <c r="O192" s="44">
        <f t="shared" si="2"/>
        <v>6</v>
      </c>
    </row>
    <row r="193" spans="1:15" ht="33.75" x14ac:dyDescent="0.25">
      <c r="A193" s="56" t="s">
        <v>9</v>
      </c>
      <c r="B193" s="55" t="s">
        <v>31</v>
      </c>
      <c r="C193" s="54" t="s">
        <v>28</v>
      </c>
      <c r="D193" s="42" t="s">
        <v>167</v>
      </c>
      <c r="E193" s="42" t="s">
        <v>12</v>
      </c>
      <c r="F193" s="42" t="s">
        <v>168</v>
      </c>
      <c r="G193" s="43" t="s">
        <v>365</v>
      </c>
      <c r="H193" s="43" t="s">
        <v>184</v>
      </c>
      <c r="I193" s="45" t="s">
        <v>184</v>
      </c>
      <c r="J193" s="43" t="s">
        <v>170</v>
      </c>
      <c r="K193" s="44">
        <v>3</v>
      </c>
      <c r="L193" s="44">
        <v>2</v>
      </c>
      <c r="M193" s="44">
        <v>1</v>
      </c>
      <c r="N193" s="44">
        <v>3</v>
      </c>
      <c r="O193" s="44">
        <f t="shared" si="2"/>
        <v>9</v>
      </c>
    </row>
    <row r="194" spans="1:15" ht="112.5" x14ac:dyDescent="0.25">
      <c r="A194" s="56" t="s">
        <v>9</v>
      </c>
      <c r="B194" s="55" t="s">
        <v>31</v>
      </c>
      <c r="C194" s="54" t="s">
        <v>28</v>
      </c>
      <c r="D194" s="42" t="s">
        <v>171</v>
      </c>
      <c r="E194" s="43" t="s">
        <v>14</v>
      </c>
      <c r="F194" s="42" t="s">
        <v>172</v>
      </c>
      <c r="G194" s="43" t="s">
        <v>278</v>
      </c>
      <c r="H194" s="43" t="s">
        <v>184</v>
      </c>
      <c r="I194" s="45" t="s">
        <v>184</v>
      </c>
      <c r="J194" s="43" t="s">
        <v>170</v>
      </c>
      <c r="K194" s="44">
        <v>3</v>
      </c>
      <c r="L194" s="44">
        <v>2</v>
      </c>
      <c r="M194" s="44">
        <v>1</v>
      </c>
      <c r="N194" s="44">
        <v>3</v>
      </c>
      <c r="O194" s="44">
        <f t="shared" si="2"/>
        <v>9</v>
      </c>
    </row>
    <row r="195" spans="1:15" ht="22.5" x14ac:dyDescent="0.25">
      <c r="A195" s="56" t="s">
        <v>9</v>
      </c>
      <c r="B195" s="55" t="s">
        <v>31</v>
      </c>
      <c r="C195" s="54" t="s">
        <v>28</v>
      </c>
      <c r="D195" s="42" t="s">
        <v>181</v>
      </c>
      <c r="E195" s="43" t="s">
        <v>11</v>
      </c>
      <c r="F195" s="42" t="s">
        <v>211</v>
      </c>
      <c r="G195" s="43" t="s">
        <v>366</v>
      </c>
      <c r="H195" s="43" t="s">
        <v>184</v>
      </c>
      <c r="I195" s="45" t="s">
        <v>184</v>
      </c>
      <c r="J195" s="43" t="s">
        <v>170</v>
      </c>
      <c r="K195" s="44">
        <v>3</v>
      </c>
      <c r="L195" s="44">
        <v>2</v>
      </c>
      <c r="M195" s="44">
        <v>1</v>
      </c>
      <c r="N195" s="44">
        <v>3</v>
      </c>
      <c r="O195" s="44">
        <f t="shared" si="2"/>
        <v>9</v>
      </c>
    </row>
    <row r="196" spans="1:15" ht="45" x14ac:dyDescent="0.25">
      <c r="A196" s="56" t="s">
        <v>9</v>
      </c>
      <c r="B196" s="55" t="s">
        <v>31</v>
      </c>
      <c r="C196" s="54" t="s">
        <v>28</v>
      </c>
      <c r="D196" s="42" t="s">
        <v>186</v>
      </c>
      <c r="E196" s="43" t="s">
        <v>11</v>
      </c>
      <c r="F196" s="42" t="s">
        <v>187</v>
      </c>
      <c r="G196" s="43" t="s">
        <v>367</v>
      </c>
      <c r="H196" s="43" t="s">
        <v>184</v>
      </c>
      <c r="I196" s="45" t="s">
        <v>184</v>
      </c>
      <c r="J196" s="43" t="s">
        <v>170</v>
      </c>
      <c r="K196" s="44">
        <v>3</v>
      </c>
      <c r="L196" s="44">
        <v>2</v>
      </c>
      <c r="M196" s="44">
        <v>1</v>
      </c>
      <c r="N196" s="44">
        <v>3</v>
      </c>
      <c r="O196" s="44">
        <f t="shared" si="2"/>
        <v>9</v>
      </c>
    </row>
    <row r="197" spans="1:15" ht="45" x14ac:dyDescent="0.25">
      <c r="A197" s="56" t="s">
        <v>9</v>
      </c>
      <c r="B197" s="55" t="s">
        <v>31</v>
      </c>
      <c r="C197" s="54" t="s">
        <v>28</v>
      </c>
      <c r="D197" s="42" t="s">
        <v>225</v>
      </c>
      <c r="E197" s="43" t="s">
        <v>11</v>
      </c>
      <c r="F197" s="42" t="s">
        <v>226</v>
      </c>
      <c r="G197" s="43" t="s">
        <v>368</v>
      </c>
      <c r="H197" s="43" t="s">
        <v>184</v>
      </c>
      <c r="I197" s="45" t="s">
        <v>184</v>
      </c>
      <c r="J197" s="43" t="s">
        <v>170</v>
      </c>
      <c r="K197" s="44">
        <v>3</v>
      </c>
      <c r="L197" s="44">
        <v>2</v>
      </c>
      <c r="M197" s="44">
        <v>1</v>
      </c>
      <c r="N197" s="44">
        <v>3</v>
      </c>
      <c r="O197" s="44">
        <f t="shared" si="2"/>
        <v>9</v>
      </c>
    </row>
    <row r="198" spans="1:15" ht="45" x14ac:dyDescent="0.25">
      <c r="A198" s="56" t="s">
        <v>9</v>
      </c>
      <c r="B198" s="55" t="s">
        <v>31</v>
      </c>
      <c r="C198" s="54" t="s">
        <v>28</v>
      </c>
      <c r="D198" s="43" t="s">
        <v>350</v>
      </c>
      <c r="E198" s="43" t="s">
        <v>11</v>
      </c>
      <c r="F198" s="43" t="s">
        <v>351</v>
      </c>
      <c r="G198" s="43" t="s">
        <v>369</v>
      </c>
      <c r="H198" s="43" t="s">
        <v>184</v>
      </c>
      <c r="I198" s="45" t="s">
        <v>184</v>
      </c>
      <c r="J198" s="43" t="s">
        <v>170</v>
      </c>
      <c r="K198" s="44">
        <v>3</v>
      </c>
      <c r="L198" s="44">
        <v>2</v>
      </c>
      <c r="M198" s="44">
        <v>1</v>
      </c>
      <c r="N198" s="44">
        <v>3</v>
      </c>
      <c r="O198" s="44">
        <f t="shared" si="2"/>
        <v>9</v>
      </c>
    </row>
    <row r="199" spans="1:15" ht="56.25" x14ac:dyDescent="0.25">
      <c r="A199" s="56" t="s">
        <v>9</v>
      </c>
      <c r="B199" s="55" t="s">
        <v>31</v>
      </c>
      <c r="C199" s="54" t="s">
        <v>28</v>
      </c>
      <c r="D199" s="43" t="s">
        <v>310</v>
      </c>
      <c r="E199" s="43" t="s">
        <v>13</v>
      </c>
      <c r="F199" s="43" t="s">
        <v>311</v>
      </c>
      <c r="G199" s="43" t="s">
        <v>370</v>
      </c>
      <c r="H199" s="43" t="s">
        <v>184</v>
      </c>
      <c r="I199" s="45" t="s">
        <v>184</v>
      </c>
      <c r="J199" s="43" t="s">
        <v>170</v>
      </c>
      <c r="K199" s="44">
        <v>2</v>
      </c>
      <c r="L199" s="44">
        <v>2</v>
      </c>
      <c r="M199" s="44">
        <v>1</v>
      </c>
      <c r="N199" s="44">
        <v>3</v>
      </c>
      <c r="O199" s="44">
        <f t="shared" si="2"/>
        <v>8</v>
      </c>
    </row>
    <row r="200" spans="1:15" ht="45" x14ac:dyDescent="0.25">
      <c r="A200" s="56" t="s">
        <v>9</v>
      </c>
      <c r="B200" s="55" t="s">
        <v>31</v>
      </c>
      <c r="C200" s="54" t="s">
        <v>65</v>
      </c>
      <c r="D200" s="42" t="s">
        <v>161</v>
      </c>
      <c r="E200" s="42" t="s">
        <v>12</v>
      </c>
      <c r="F200" s="42" t="s">
        <v>162</v>
      </c>
      <c r="G200" s="43" t="s">
        <v>371</v>
      </c>
      <c r="H200" s="43" t="s">
        <v>372</v>
      </c>
      <c r="I200" s="43" t="s">
        <v>184</v>
      </c>
      <c r="J200" s="43" t="s">
        <v>166</v>
      </c>
      <c r="K200" s="44">
        <v>2</v>
      </c>
      <c r="L200" s="44">
        <v>2</v>
      </c>
      <c r="M200" s="44">
        <v>1</v>
      </c>
      <c r="N200" s="44">
        <v>1</v>
      </c>
      <c r="O200" s="44">
        <f t="shared" si="2"/>
        <v>6</v>
      </c>
    </row>
    <row r="201" spans="1:15" ht="22.5" x14ac:dyDescent="0.25">
      <c r="A201" s="56" t="s">
        <v>9</v>
      </c>
      <c r="B201" s="55" t="s">
        <v>31</v>
      </c>
      <c r="C201" s="54" t="s">
        <v>65</v>
      </c>
      <c r="D201" s="42" t="s">
        <v>167</v>
      </c>
      <c r="E201" s="42" t="s">
        <v>12</v>
      </c>
      <c r="F201" s="42" t="s">
        <v>168</v>
      </c>
      <c r="G201" s="43" t="s">
        <v>373</v>
      </c>
      <c r="H201" s="43" t="s">
        <v>184</v>
      </c>
      <c r="I201" s="43" t="s">
        <v>184</v>
      </c>
      <c r="J201" s="43" t="s">
        <v>166</v>
      </c>
      <c r="K201" s="44">
        <v>3</v>
      </c>
      <c r="L201" s="44">
        <v>2</v>
      </c>
      <c r="M201" s="44">
        <v>1</v>
      </c>
      <c r="N201" s="44">
        <v>1</v>
      </c>
      <c r="O201" s="44">
        <f t="shared" si="2"/>
        <v>7</v>
      </c>
    </row>
    <row r="202" spans="1:15" ht="112.5" x14ac:dyDescent="0.25">
      <c r="A202" s="56" t="s">
        <v>9</v>
      </c>
      <c r="B202" s="55" t="s">
        <v>31</v>
      </c>
      <c r="C202" s="54" t="s">
        <v>65</v>
      </c>
      <c r="D202" s="42" t="s">
        <v>171</v>
      </c>
      <c r="E202" s="43" t="s">
        <v>14</v>
      </c>
      <c r="F202" s="42" t="s">
        <v>172</v>
      </c>
      <c r="G202" s="43" t="s">
        <v>374</v>
      </c>
      <c r="H202" s="43" t="s">
        <v>184</v>
      </c>
      <c r="I202" s="43" t="s">
        <v>184</v>
      </c>
      <c r="J202" s="43" t="s">
        <v>166</v>
      </c>
      <c r="K202" s="44">
        <v>3</v>
      </c>
      <c r="L202" s="44">
        <v>2</v>
      </c>
      <c r="M202" s="44">
        <v>1</v>
      </c>
      <c r="N202" s="44">
        <v>1</v>
      </c>
      <c r="O202" s="44">
        <f t="shared" ref="O202:O265" si="3">SUM(K202:N202)</f>
        <v>7</v>
      </c>
    </row>
    <row r="203" spans="1:15" ht="45" x14ac:dyDescent="0.25">
      <c r="A203" s="56" t="s">
        <v>9</v>
      </c>
      <c r="B203" s="55" t="s">
        <v>31</v>
      </c>
      <c r="C203" s="54" t="s">
        <v>65</v>
      </c>
      <c r="D203" s="42" t="s">
        <v>171</v>
      </c>
      <c r="E203" s="43" t="s">
        <v>14</v>
      </c>
      <c r="F203" s="42" t="s">
        <v>205</v>
      </c>
      <c r="G203" s="43" t="s">
        <v>374</v>
      </c>
      <c r="H203" s="43" t="s">
        <v>184</v>
      </c>
      <c r="I203" s="43" t="s">
        <v>184</v>
      </c>
      <c r="J203" s="43" t="s">
        <v>166</v>
      </c>
      <c r="K203" s="44">
        <v>2</v>
      </c>
      <c r="L203" s="44">
        <v>2</v>
      </c>
      <c r="M203" s="44">
        <v>1</v>
      </c>
      <c r="N203" s="44">
        <v>1</v>
      </c>
      <c r="O203" s="44">
        <f t="shared" si="3"/>
        <v>6</v>
      </c>
    </row>
    <row r="204" spans="1:15" ht="45" x14ac:dyDescent="0.25">
      <c r="A204" s="56" t="s">
        <v>9</v>
      </c>
      <c r="B204" s="55" t="s">
        <v>31</v>
      </c>
      <c r="C204" s="54" t="s">
        <v>65</v>
      </c>
      <c r="D204" s="42" t="s">
        <v>171</v>
      </c>
      <c r="E204" s="43" t="s">
        <v>14</v>
      </c>
      <c r="F204" s="42" t="s">
        <v>207</v>
      </c>
      <c r="G204" s="43" t="s">
        <v>374</v>
      </c>
      <c r="H204" s="43" t="s">
        <v>184</v>
      </c>
      <c r="I204" s="43" t="s">
        <v>184</v>
      </c>
      <c r="J204" s="43" t="s">
        <v>166</v>
      </c>
      <c r="K204" s="44">
        <v>2</v>
      </c>
      <c r="L204" s="44">
        <v>2</v>
      </c>
      <c r="M204" s="44">
        <v>1</v>
      </c>
      <c r="N204" s="44">
        <v>1</v>
      </c>
      <c r="O204" s="44">
        <f t="shared" si="3"/>
        <v>6</v>
      </c>
    </row>
    <row r="205" spans="1:15" ht="157.5" x14ac:dyDescent="0.25">
      <c r="A205" s="56" t="s">
        <v>9</v>
      </c>
      <c r="B205" s="55" t="s">
        <v>31</v>
      </c>
      <c r="C205" s="54" t="s">
        <v>65</v>
      </c>
      <c r="D205" s="42" t="s">
        <v>171</v>
      </c>
      <c r="E205" s="43" t="s">
        <v>14</v>
      </c>
      <c r="F205" s="42" t="s">
        <v>208</v>
      </c>
      <c r="G205" s="43" t="s">
        <v>374</v>
      </c>
      <c r="H205" s="43" t="s">
        <v>184</v>
      </c>
      <c r="I205" s="43" t="s">
        <v>184</v>
      </c>
      <c r="J205" s="43" t="s">
        <v>166</v>
      </c>
      <c r="K205" s="44">
        <v>2</v>
      </c>
      <c r="L205" s="44">
        <v>2</v>
      </c>
      <c r="M205" s="44">
        <v>1</v>
      </c>
      <c r="N205" s="44">
        <v>1</v>
      </c>
      <c r="O205" s="44">
        <f t="shared" si="3"/>
        <v>6</v>
      </c>
    </row>
    <row r="206" spans="1:15" ht="33.75" x14ac:dyDescent="0.25">
      <c r="A206" s="56" t="s">
        <v>9</v>
      </c>
      <c r="B206" s="55" t="s">
        <v>31</v>
      </c>
      <c r="C206" s="54" t="s">
        <v>65</v>
      </c>
      <c r="D206" s="42" t="s">
        <v>181</v>
      </c>
      <c r="E206" s="43" t="s">
        <v>11</v>
      </c>
      <c r="F206" s="42" t="s">
        <v>211</v>
      </c>
      <c r="G206" s="43" t="s">
        <v>375</v>
      </c>
      <c r="H206" s="43" t="s">
        <v>184</v>
      </c>
      <c r="I206" s="43" t="s">
        <v>184</v>
      </c>
      <c r="J206" s="43" t="s">
        <v>166</v>
      </c>
      <c r="K206" s="44">
        <v>2</v>
      </c>
      <c r="L206" s="44">
        <v>2</v>
      </c>
      <c r="M206" s="44">
        <v>1</v>
      </c>
      <c r="N206" s="44">
        <v>1</v>
      </c>
      <c r="O206" s="44">
        <f t="shared" si="3"/>
        <v>6</v>
      </c>
    </row>
    <row r="207" spans="1:15" ht="33.75" x14ac:dyDescent="0.25">
      <c r="A207" s="56" t="s">
        <v>9</v>
      </c>
      <c r="B207" s="55" t="s">
        <v>31</v>
      </c>
      <c r="C207" s="54" t="s">
        <v>65</v>
      </c>
      <c r="D207" s="42" t="s">
        <v>225</v>
      </c>
      <c r="E207" s="43" t="s">
        <v>11</v>
      </c>
      <c r="F207" s="42" t="s">
        <v>226</v>
      </c>
      <c r="G207" s="43" t="s">
        <v>376</v>
      </c>
      <c r="H207" s="43" t="s">
        <v>184</v>
      </c>
      <c r="I207" s="43" t="s">
        <v>184</v>
      </c>
      <c r="J207" s="43" t="s">
        <v>166</v>
      </c>
      <c r="K207" s="44">
        <v>2</v>
      </c>
      <c r="L207" s="44">
        <v>2</v>
      </c>
      <c r="M207" s="44">
        <v>1</v>
      </c>
      <c r="N207" s="44">
        <v>1</v>
      </c>
      <c r="O207" s="44">
        <f t="shared" si="3"/>
        <v>6</v>
      </c>
    </row>
    <row r="208" spans="1:15" ht="45" x14ac:dyDescent="0.25">
      <c r="A208" s="56" t="s">
        <v>9</v>
      </c>
      <c r="B208" s="55" t="s">
        <v>31</v>
      </c>
      <c r="C208" s="54" t="s">
        <v>65</v>
      </c>
      <c r="D208" s="42" t="s">
        <v>191</v>
      </c>
      <c r="E208" s="43" t="s">
        <v>14</v>
      </c>
      <c r="F208" s="42" t="s">
        <v>192</v>
      </c>
      <c r="G208" s="43" t="s">
        <v>377</v>
      </c>
      <c r="H208" s="43" t="s">
        <v>184</v>
      </c>
      <c r="I208" s="43" t="s">
        <v>184</v>
      </c>
      <c r="J208" s="43" t="s">
        <v>166</v>
      </c>
      <c r="K208" s="44">
        <v>3</v>
      </c>
      <c r="L208" s="44">
        <v>2</v>
      </c>
      <c r="M208" s="44">
        <v>1</v>
      </c>
      <c r="N208" s="44">
        <v>1</v>
      </c>
      <c r="O208" s="44">
        <f t="shared" si="3"/>
        <v>7</v>
      </c>
    </row>
    <row r="209" spans="1:15" ht="45" x14ac:dyDescent="0.25">
      <c r="A209" s="56" t="s">
        <v>9</v>
      </c>
      <c r="B209" s="55" t="s">
        <v>31</v>
      </c>
      <c r="C209" s="54" t="s">
        <v>65</v>
      </c>
      <c r="D209" s="42" t="s">
        <v>191</v>
      </c>
      <c r="E209" s="43" t="s">
        <v>14</v>
      </c>
      <c r="F209" s="42" t="s">
        <v>195</v>
      </c>
      <c r="G209" s="43" t="s">
        <v>377</v>
      </c>
      <c r="H209" s="43" t="s">
        <v>184</v>
      </c>
      <c r="I209" s="43" t="s">
        <v>184</v>
      </c>
      <c r="J209" s="43" t="s">
        <v>166</v>
      </c>
      <c r="K209" s="44">
        <v>3</v>
      </c>
      <c r="L209" s="44">
        <v>2</v>
      </c>
      <c r="M209" s="44">
        <v>1</v>
      </c>
      <c r="N209" s="44">
        <v>1</v>
      </c>
      <c r="O209" s="44">
        <f t="shared" si="3"/>
        <v>7</v>
      </c>
    </row>
    <row r="210" spans="1:15" ht="33.75" x14ac:dyDescent="0.25">
      <c r="A210" s="56" t="s">
        <v>9</v>
      </c>
      <c r="B210" s="55" t="s">
        <v>31</v>
      </c>
      <c r="C210" s="54" t="s">
        <v>66</v>
      </c>
      <c r="D210" s="42" t="s">
        <v>161</v>
      </c>
      <c r="E210" s="42" t="s">
        <v>12</v>
      </c>
      <c r="F210" s="42" t="s">
        <v>162</v>
      </c>
      <c r="G210" s="43" t="s">
        <v>200</v>
      </c>
      <c r="H210" s="43" t="s">
        <v>378</v>
      </c>
      <c r="I210" s="43" t="s">
        <v>175</v>
      </c>
      <c r="J210" s="42" t="s">
        <v>166</v>
      </c>
      <c r="K210" s="44">
        <v>2</v>
      </c>
      <c r="L210" s="44">
        <v>4</v>
      </c>
      <c r="M210" s="44">
        <v>2</v>
      </c>
      <c r="N210" s="44">
        <v>1</v>
      </c>
      <c r="O210" s="44">
        <f t="shared" si="3"/>
        <v>9</v>
      </c>
    </row>
    <row r="211" spans="1:15" ht="56.25" x14ac:dyDescent="0.25">
      <c r="A211" s="56" t="s">
        <v>9</v>
      </c>
      <c r="B211" s="55" t="s">
        <v>31</v>
      </c>
      <c r="C211" s="54" t="s">
        <v>66</v>
      </c>
      <c r="D211" s="42" t="s">
        <v>167</v>
      </c>
      <c r="E211" s="42" t="s">
        <v>12</v>
      </c>
      <c r="F211" s="42" t="s">
        <v>168</v>
      </c>
      <c r="G211" s="43" t="s">
        <v>202</v>
      </c>
      <c r="H211" s="43" t="s">
        <v>203</v>
      </c>
      <c r="I211" s="43" t="s">
        <v>175</v>
      </c>
      <c r="J211" s="42" t="s">
        <v>170</v>
      </c>
      <c r="K211" s="44">
        <v>3</v>
      </c>
      <c r="L211" s="44">
        <v>4</v>
      </c>
      <c r="M211" s="44">
        <v>2</v>
      </c>
      <c r="N211" s="44">
        <v>3</v>
      </c>
      <c r="O211" s="44">
        <f t="shared" si="3"/>
        <v>12</v>
      </c>
    </row>
    <row r="212" spans="1:15" ht="112.5" x14ac:dyDescent="0.25">
      <c r="A212" s="56" t="s">
        <v>9</v>
      </c>
      <c r="B212" s="55" t="s">
        <v>31</v>
      </c>
      <c r="C212" s="54" t="s">
        <v>66</v>
      </c>
      <c r="D212" s="42" t="s">
        <v>171</v>
      </c>
      <c r="E212" s="43" t="s">
        <v>14</v>
      </c>
      <c r="F212" s="42" t="s">
        <v>172</v>
      </c>
      <c r="G212" s="42" t="s">
        <v>204</v>
      </c>
      <c r="H212" s="43" t="s">
        <v>203</v>
      </c>
      <c r="I212" s="43" t="s">
        <v>175</v>
      </c>
      <c r="J212" s="42" t="s">
        <v>176</v>
      </c>
      <c r="K212" s="44">
        <v>3</v>
      </c>
      <c r="L212" s="44">
        <v>4</v>
      </c>
      <c r="M212" s="44">
        <v>2</v>
      </c>
      <c r="N212" s="44">
        <v>2</v>
      </c>
      <c r="O212" s="44">
        <f t="shared" si="3"/>
        <v>11</v>
      </c>
    </row>
    <row r="213" spans="1:15" ht="45" x14ac:dyDescent="0.25">
      <c r="A213" s="56" t="s">
        <v>9</v>
      </c>
      <c r="B213" s="55" t="s">
        <v>31</v>
      </c>
      <c r="C213" s="54" t="s">
        <v>66</v>
      </c>
      <c r="D213" s="42" t="s">
        <v>171</v>
      </c>
      <c r="E213" s="43" t="s">
        <v>14</v>
      </c>
      <c r="F213" s="42" t="s">
        <v>205</v>
      </c>
      <c r="G213" s="42" t="s">
        <v>204</v>
      </c>
      <c r="H213" s="42" t="s">
        <v>184</v>
      </c>
      <c r="I213" s="43" t="s">
        <v>206</v>
      </c>
      <c r="J213" s="42" t="s">
        <v>170</v>
      </c>
      <c r="K213" s="44">
        <v>2</v>
      </c>
      <c r="L213" s="44">
        <v>2</v>
      </c>
      <c r="M213" s="44">
        <v>2</v>
      </c>
      <c r="N213" s="44">
        <v>3</v>
      </c>
      <c r="O213" s="44">
        <f t="shared" si="3"/>
        <v>9</v>
      </c>
    </row>
    <row r="214" spans="1:15" ht="45" x14ac:dyDescent="0.25">
      <c r="A214" s="56" t="s">
        <v>9</v>
      </c>
      <c r="B214" s="55" t="s">
        <v>31</v>
      </c>
      <c r="C214" s="54" t="s">
        <v>66</v>
      </c>
      <c r="D214" s="42" t="s">
        <v>171</v>
      </c>
      <c r="E214" s="43" t="s">
        <v>14</v>
      </c>
      <c r="F214" s="42" t="s">
        <v>207</v>
      </c>
      <c r="G214" s="42" t="s">
        <v>204</v>
      </c>
      <c r="H214" s="43" t="s">
        <v>184</v>
      </c>
      <c r="I214" s="43" t="s">
        <v>206</v>
      </c>
      <c r="J214" s="42" t="s">
        <v>170</v>
      </c>
      <c r="K214" s="44">
        <v>3</v>
      </c>
      <c r="L214" s="44">
        <v>2</v>
      </c>
      <c r="M214" s="44">
        <v>2</v>
      </c>
      <c r="N214" s="44">
        <v>3</v>
      </c>
      <c r="O214" s="44">
        <f t="shared" si="3"/>
        <v>10</v>
      </c>
    </row>
    <row r="215" spans="1:15" ht="157.5" x14ac:dyDescent="0.25">
      <c r="A215" s="56" t="s">
        <v>9</v>
      </c>
      <c r="B215" s="55" t="s">
        <v>31</v>
      </c>
      <c r="C215" s="54" t="s">
        <v>66</v>
      </c>
      <c r="D215" s="42" t="s">
        <v>171</v>
      </c>
      <c r="E215" s="43" t="s">
        <v>14</v>
      </c>
      <c r="F215" s="42" t="s">
        <v>208</v>
      </c>
      <c r="G215" s="42" t="s">
        <v>204</v>
      </c>
      <c r="H215" s="43" t="s">
        <v>209</v>
      </c>
      <c r="I215" s="43" t="s">
        <v>175</v>
      </c>
      <c r="J215" s="42" t="s">
        <v>166</v>
      </c>
      <c r="K215" s="44">
        <v>2</v>
      </c>
      <c r="L215" s="44">
        <v>4</v>
      </c>
      <c r="M215" s="44">
        <v>2</v>
      </c>
      <c r="N215" s="44">
        <v>1</v>
      </c>
      <c r="O215" s="44">
        <f t="shared" si="3"/>
        <v>9</v>
      </c>
    </row>
    <row r="216" spans="1:15" ht="191.25" x14ac:dyDescent="0.25">
      <c r="A216" s="56" t="s">
        <v>9</v>
      </c>
      <c r="B216" s="55" t="s">
        <v>31</v>
      </c>
      <c r="C216" s="54" t="s">
        <v>66</v>
      </c>
      <c r="D216" s="42" t="s">
        <v>177</v>
      </c>
      <c r="E216" s="43" t="s">
        <v>14</v>
      </c>
      <c r="F216" s="42" t="s">
        <v>178</v>
      </c>
      <c r="G216" s="43" t="s">
        <v>210</v>
      </c>
      <c r="H216" s="43" t="s">
        <v>209</v>
      </c>
      <c r="I216" s="43" t="s">
        <v>206</v>
      </c>
      <c r="J216" s="43" t="s">
        <v>176</v>
      </c>
      <c r="K216" s="44">
        <v>2</v>
      </c>
      <c r="L216" s="44">
        <v>4</v>
      </c>
      <c r="M216" s="44">
        <v>2</v>
      </c>
      <c r="N216" s="44">
        <v>2</v>
      </c>
      <c r="O216" s="44">
        <f t="shared" si="3"/>
        <v>10</v>
      </c>
    </row>
    <row r="217" spans="1:15" ht="45" x14ac:dyDescent="0.25">
      <c r="A217" s="56" t="s">
        <v>9</v>
      </c>
      <c r="B217" s="55" t="s">
        <v>31</v>
      </c>
      <c r="C217" s="54" t="s">
        <v>66</v>
      </c>
      <c r="D217" s="42" t="s">
        <v>181</v>
      </c>
      <c r="E217" s="43" t="s">
        <v>11</v>
      </c>
      <c r="F217" s="42" t="s">
        <v>211</v>
      </c>
      <c r="G217" s="43" t="s">
        <v>212</v>
      </c>
      <c r="H217" s="43" t="s">
        <v>184</v>
      </c>
      <c r="I217" s="43" t="s">
        <v>206</v>
      </c>
      <c r="J217" s="43" t="s">
        <v>170</v>
      </c>
      <c r="K217" s="44">
        <v>3</v>
      </c>
      <c r="L217" s="44">
        <v>2</v>
      </c>
      <c r="M217" s="44">
        <v>2</v>
      </c>
      <c r="N217" s="44">
        <v>3</v>
      </c>
      <c r="O217" s="44">
        <f t="shared" si="3"/>
        <v>10</v>
      </c>
    </row>
    <row r="218" spans="1:15" ht="45" x14ac:dyDescent="0.25">
      <c r="A218" s="56" t="s">
        <v>9</v>
      </c>
      <c r="B218" s="55" t="s">
        <v>31</v>
      </c>
      <c r="C218" s="54" t="s">
        <v>66</v>
      </c>
      <c r="D218" s="42" t="s">
        <v>186</v>
      </c>
      <c r="E218" s="43" t="s">
        <v>11</v>
      </c>
      <c r="F218" s="42" t="s">
        <v>187</v>
      </c>
      <c r="G218" s="43" t="s">
        <v>213</v>
      </c>
      <c r="H218" s="43" t="s">
        <v>184</v>
      </c>
      <c r="I218" s="43" t="s">
        <v>206</v>
      </c>
      <c r="J218" s="43" t="s">
        <v>170</v>
      </c>
      <c r="K218" s="44">
        <v>3</v>
      </c>
      <c r="L218" s="44">
        <v>2</v>
      </c>
      <c r="M218" s="44">
        <v>2</v>
      </c>
      <c r="N218" s="44">
        <v>3</v>
      </c>
      <c r="O218" s="44">
        <f t="shared" si="3"/>
        <v>10</v>
      </c>
    </row>
    <row r="219" spans="1:15" ht="45" x14ac:dyDescent="0.25">
      <c r="A219" s="56" t="s">
        <v>9</v>
      </c>
      <c r="B219" s="55" t="s">
        <v>31</v>
      </c>
      <c r="C219" s="54" t="s">
        <v>66</v>
      </c>
      <c r="D219" s="42" t="s">
        <v>191</v>
      </c>
      <c r="E219" s="43" t="s">
        <v>14</v>
      </c>
      <c r="F219" s="42" t="s">
        <v>192</v>
      </c>
      <c r="G219" s="43" t="s">
        <v>202</v>
      </c>
      <c r="H219" s="43" t="s">
        <v>209</v>
      </c>
      <c r="I219" s="43" t="s">
        <v>175</v>
      </c>
      <c r="J219" s="43" t="s">
        <v>176</v>
      </c>
      <c r="K219" s="44">
        <v>3</v>
      </c>
      <c r="L219" s="44">
        <v>4</v>
      </c>
      <c r="M219" s="44">
        <v>2</v>
      </c>
      <c r="N219" s="44">
        <v>2</v>
      </c>
      <c r="O219" s="44">
        <f t="shared" si="3"/>
        <v>11</v>
      </c>
    </row>
    <row r="220" spans="1:15" ht="45" x14ac:dyDescent="0.25">
      <c r="A220" s="56" t="s">
        <v>9</v>
      </c>
      <c r="B220" s="55" t="s">
        <v>31</v>
      </c>
      <c r="C220" s="54" t="s">
        <v>66</v>
      </c>
      <c r="D220" s="42" t="s">
        <v>191</v>
      </c>
      <c r="E220" s="43" t="s">
        <v>14</v>
      </c>
      <c r="F220" s="42" t="s">
        <v>195</v>
      </c>
      <c r="G220" s="43" t="s">
        <v>202</v>
      </c>
      <c r="H220" s="43" t="s">
        <v>209</v>
      </c>
      <c r="I220" s="43" t="s">
        <v>175</v>
      </c>
      <c r="J220" s="43" t="s">
        <v>176</v>
      </c>
      <c r="K220" s="44">
        <v>3</v>
      </c>
      <c r="L220" s="44">
        <v>4</v>
      </c>
      <c r="M220" s="44">
        <v>2</v>
      </c>
      <c r="N220" s="44">
        <v>2</v>
      </c>
      <c r="O220" s="44">
        <f t="shared" si="3"/>
        <v>11</v>
      </c>
    </row>
    <row r="221" spans="1:15" ht="45" x14ac:dyDescent="0.25">
      <c r="A221" s="56" t="s">
        <v>9</v>
      </c>
      <c r="B221" s="55" t="s">
        <v>31</v>
      </c>
      <c r="C221" s="54" t="s">
        <v>66</v>
      </c>
      <c r="D221" s="42" t="s">
        <v>214</v>
      </c>
      <c r="E221" s="43" t="s">
        <v>14</v>
      </c>
      <c r="F221" s="42" t="s">
        <v>215</v>
      </c>
      <c r="G221" s="43" t="s">
        <v>212</v>
      </c>
      <c r="H221" s="43" t="s">
        <v>216</v>
      </c>
      <c r="I221" s="43" t="s">
        <v>206</v>
      </c>
      <c r="J221" s="43" t="s">
        <v>170</v>
      </c>
      <c r="K221" s="44">
        <v>2</v>
      </c>
      <c r="L221" s="44">
        <v>4</v>
      </c>
      <c r="M221" s="44">
        <v>2</v>
      </c>
      <c r="N221" s="44">
        <v>3</v>
      </c>
      <c r="O221" s="44">
        <f t="shared" si="3"/>
        <v>11</v>
      </c>
    </row>
    <row r="222" spans="1:15" ht="45" x14ac:dyDescent="0.25">
      <c r="A222" s="56" t="s">
        <v>9</v>
      </c>
      <c r="B222" s="55" t="s">
        <v>31</v>
      </c>
      <c r="C222" s="54" t="s">
        <v>66</v>
      </c>
      <c r="D222" s="42" t="s">
        <v>197</v>
      </c>
      <c r="E222" s="43" t="s">
        <v>13</v>
      </c>
      <c r="F222" s="42" t="s">
        <v>198</v>
      </c>
      <c r="G222" s="42" t="s">
        <v>217</v>
      </c>
      <c r="H222" s="42" t="s">
        <v>184</v>
      </c>
      <c r="I222" s="43" t="s">
        <v>184</v>
      </c>
      <c r="J222" s="42" t="s">
        <v>176</v>
      </c>
      <c r="K222" s="44">
        <v>1</v>
      </c>
      <c r="L222" s="44">
        <v>2</v>
      </c>
      <c r="M222" s="44">
        <v>1</v>
      </c>
      <c r="N222" s="44">
        <v>2</v>
      </c>
      <c r="O222" s="44">
        <f t="shared" si="3"/>
        <v>6</v>
      </c>
    </row>
    <row r="223" spans="1:15" ht="33.75" x14ac:dyDescent="0.25">
      <c r="A223" s="56" t="s">
        <v>9</v>
      </c>
      <c r="B223" s="55" t="s">
        <v>31</v>
      </c>
      <c r="C223" s="54" t="s">
        <v>67</v>
      </c>
      <c r="D223" s="42" t="s">
        <v>161</v>
      </c>
      <c r="E223" s="42" t="s">
        <v>12</v>
      </c>
      <c r="F223" s="42" t="s">
        <v>162</v>
      </c>
      <c r="G223" s="43" t="s">
        <v>200</v>
      </c>
      <c r="H223" s="43" t="s">
        <v>378</v>
      </c>
      <c r="I223" s="43" t="s">
        <v>175</v>
      </c>
      <c r="J223" s="42" t="s">
        <v>166</v>
      </c>
      <c r="K223" s="44">
        <v>2</v>
      </c>
      <c r="L223" s="44">
        <v>4</v>
      </c>
      <c r="M223" s="44">
        <v>2</v>
      </c>
      <c r="N223" s="44">
        <v>1</v>
      </c>
      <c r="O223" s="44">
        <f t="shared" si="3"/>
        <v>9</v>
      </c>
    </row>
    <row r="224" spans="1:15" ht="56.25" x14ac:dyDescent="0.25">
      <c r="A224" s="56" t="s">
        <v>9</v>
      </c>
      <c r="B224" s="55" t="s">
        <v>31</v>
      </c>
      <c r="C224" s="54" t="s">
        <v>67</v>
      </c>
      <c r="D224" s="42" t="s">
        <v>167</v>
      </c>
      <c r="E224" s="42" t="s">
        <v>12</v>
      </c>
      <c r="F224" s="42" t="s">
        <v>168</v>
      </c>
      <c r="G224" s="43" t="s">
        <v>202</v>
      </c>
      <c r="H224" s="43" t="s">
        <v>203</v>
      </c>
      <c r="I224" s="43" t="s">
        <v>175</v>
      </c>
      <c r="J224" s="42" t="s">
        <v>170</v>
      </c>
      <c r="K224" s="44">
        <v>3</v>
      </c>
      <c r="L224" s="44">
        <v>4</v>
      </c>
      <c r="M224" s="44">
        <v>2</v>
      </c>
      <c r="N224" s="44">
        <v>3</v>
      </c>
      <c r="O224" s="44">
        <f t="shared" si="3"/>
        <v>12</v>
      </c>
    </row>
    <row r="225" spans="1:15" ht="112.5" x14ac:dyDescent="0.25">
      <c r="A225" s="56" t="s">
        <v>9</v>
      </c>
      <c r="B225" s="55" t="s">
        <v>31</v>
      </c>
      <c r="C225" s="54" t="s">
        <v>67</v>
      </c>
      <c r="D225" s="42" t="s">
        <v>171</v>
      </c>
      <c r="E225" s="43" t="s">
        <v>14</v>
      </c>
      <c r="F225" s="42" t="s">
        <v>172</v>
      </c>
      <c r="G225" s="42" t="s">
        <v>204</v>
      </c>
      <c r="H225" s="43" t="s">
        <v>203</v>
      </c>
      <c r="I225" s="43" t="s">
        <v>175</v>
      </c>
      <c r="J225" s="42" t="s">
        <v>176</v>
      </c>
      <c r="K225" s="44">
        <v>3</v>
      </c>
      <c r="L225" s="44">
        <v>4</v>
      </c>
      <c r="M225" s="44">
        <v>2</v>
      </c>
      <c r="N225" s="44">
        <v>2</v>
      </c>
      <c r="O225" s="44">
        <f t="shared" si="3"/>
        <v>11</v>
      </c>
    </row>
    <row r="226" spans="1:15" ht="45" x14ac:dyDescent="0.25">
      <c r="A226" s="56" t="s">
        <v>9</v>
      </c>
      <c r="B226" s="55" t="s">
        <v>31</v>
      </c>
      <c r="C226" s="54" t="s">
        <v>67</v>
      </c>
      <c r="D226" s="42" t="s">
        <v>171</v>
      </c>
      <c r="E226" s="43" t="s">
        <v>14</v>
      </c>
      <c r="F226" s="42" t="s">
        <v>205</v>
      </c>
      <c r="G226" s="42" t="s">
        <v>204</v>
      </c>
      <c r="H226" s="42" t="s">
        <v>184</v>
      </c>
      <c r="I226" s="43" t="s">
        <v>206</v>
      </c>
      <c r="J226" s="42" t="s">
        <v>170</v>
      </c>
      <c r="K226" s="44">
        <v>2</v>
      </c>
      <c r="L226" s="44">
        <v>2</v>
      </c>
      <c r="M226" s="44">
        <v>2</v>
      </c>
      <c r="N226" s="44">
        <v>3</v>
      </c>
      <c r="O226" s="44">
        <f t="shared" si="3"/>
        <v>9</v>
      </c>
    </row>
    <row r="227" spans="1:15" ht="45" x14ac:dyDescent="0.25">
      <c r="A227" s="56" t="s">
        <v>9</v>
      </c>
      <c r="B227" s="55" t="s">
        <v>31</v>
      </c>
      <c r="C227" s="54" t="s">
        <v>67</v>
      </c>
      <c r="D227" s="42" t="s">
        <v>171</v>
      </c>
      <c r="E227" s="43" t="s">
        <v>14</v>
      </c>
      <c r="F227" s="42" t="s">
        <v>207</v>
      </c>
      <c r="G227" s="42" t="s">
        <v>204</v>
      </c>
      <c r="H227" s="43" t="s">
        <v>184</v>
      </c>
      <c r="I227" s="43" t="s">
        <v>206</v>
      </c>
      <c r="J227" s="42" t="s">
        <v>170</v>
      </c>
      <c r="K227" s="44">
        <v>3</v>
      </c>
      <c r="L227" s="44">
        <v>2</v>
      </c>
      <c r="M227" s="44">
        <v>2</v>
      </c>
      <c r="N227" s="44">
        <v>3</v>
      </c>
      <c r="O227" s="44">
        <f t="shared" si="3"/>
        <v>10</v>
      </c>
    </row>
    <row r="228" spans="1:15" ht="157.5" x14ac:dyDescent="0.25">
      <c r="A228" s="56" t="s">
        <v>9</v>
      </c>
      <c r="B228" s="55" t="s">
        <v>31</v>
      </c>
      <c r="C228" s="54" t="s">
        <v>67</v>
      </c>
      <c r="D228" s="42" t="s">
        <v>171</v>
      </c>
      <c r="E228" s="43" t="s">
        <v>14</v>
      </c>
      <c r="F228" s="42" t="s">
        <v>208</v>
      </c>
      <c r="G228" s="42" t="s">
        <v>204</v>
      </c>
      <c r="H228" s="43" t="s">
        <v>209</v>
      </c>
      <c r="I228" s="43" t="s">
        <v>175</v>
      </c>
      <c r="J228" s="42" t="s">
        <v>166</v>
      </c>
      <c r="K228" s="44">
        <v>2</v>
      </c>
      <c r="L228" s="44">
        <v>4</v>
      </c>
      <c r="M228" s="44">
        <v>2</v>
      </c>
      <c r="N228" s="44">
        <v>1</v>
      </c>
      <c r="O228" s="44">
        <f t="shared" si="3"/>
        <v>9</v>
      </c>
    </row>
    <row r="229" spans="1:15" ht="191.25" x14ac:dyDescent="0.25">
      <c r="A229" s="56" t="s">
        <v>9</v>
      </c>
      <c r="B229" s="55" t="s">
        <v>31</v>
      </c>
      <c r="C229" s="54" t="s">
        <v>67</v>
      </c>
      <c r="D229" s="42" t="s">
        <v>177</v>
      </c>
      <c r="E229" s="43" t="s">
        <v>14</v>
      </c>
      <c r="F229" s="42" t="s">
        <v>178</v>
      </c>
      <c r="G229" s="43" t="s">
        <v>210</v>
      </c>
      <c r="H229" s="43" t="s">
        <v>209</v>
      </c>
      <c r="I229" s="43" t="s">
        <v>206</v>
      </c>
      <c r="J229" s="43" t="s">
        <v>176</v>
      </c>
      <c r="K229" s="44">
        <v>2</v>
      </c>
      <c r="L229" s="44">
        <v>4</v>
      </c>
      <c r="M229" s="44">
        <v>2</v>
      </c>
      <c r="N229" s="44">
        <v>2</v>
      </c>
      <c r="O229" s="44">
        <f t="shared" si="3"/>
        <v>10</v>
      </c>
    </row>
    <row r="230" spans="1:15" ht="45" x14ac:dyDescent="0.25">
      <c r="A230" s="56" t="s">
        <v>9</v>
      </c>
      <c r="B230" s="55" t="s">
        <v>31</v>
      </c>
      <c r="C230" s="54" t="s">
        <v>67</v>
      </c>
      <c r="D230" s="42" t="s">
        <v>181</v>
      </c>
      <c r="E230" s="43" t="s">
        <v>11</v>
      </c>
      <c r="F230" s="42" t="s">
        <v>211</v>
      </c>
      <c r="G230" s="43" t="s">
        <v>212</v>
      </c>
      <c r="H230" s="43" t="s">
        <v>184</v>
      </c>
      <c r="I230" s="43" t="s">
        <v>206</v>
      </c>
      <c r="J230" s="43" t="s">
        <v>170</v>
      </c>
      <c r="K230" s="44">
        <v>3</v>
      </c>
      <c r="L230" s="44">
        <v>2</v>
      </c>
      <c r="M230" s="44">
        <v>2</v>
      </c>
      <c r="N230" s="44">
        <v>3</v>
      </c>
      <c r="O230" s="44">
        <f t="shared" si="3"/>
        <v>10</v>
      </c>
    </row>
    <row r="231" spans="1:15" ht="45" x14ac:dyDescent="0.25">
      <c r="A231" s="56" t="s">
        <v>9</v>
      </c>
      <c r="B231" s="55" t="s">
        <v>31</v>
      </c>
      <c r="C231" s="54" t="s">
        <v>67</v>
      </c>
      <c r="D231" s="42" t="s">
        <v>186</v>
      </c>
      <c r="E231" s="43" t="s">
        <v>11</v>
      </c>
      <c r="F231" s="42" t="s">
        <v>187</v>
      </c>
      <c r="G231" s="43" t="s">
        <v>213</v>
      </c>
      <c r="H231" s="43" t="s">
        <v>184</v>
      </c>
      <c r="I231" s="43" t="s">
        <v>206</v>
      </c>
      <c r="J231" s="43" t="s">
        <v>170</v>
      </c>
      <c r="K231" s="44">
        <v>3</v>
      </c>
      <c r="L231" s="44">
        <v>2</v>
      </c>
      <c r="M231" s="44">
        <v>2</v>
      </c>
      <c r="N231" s="44">
        <v>3</v>
      </c>
      <c r="O231" s="44">
        <f t="shared" si="3"/>
        <v>10</v>
      </c>
    </row>
    <row r="232" spans="1:15" ht="45" x14ac:dyDescent="0.25">
      <c r="A232" s="56" t="s">
        <v>9</v>
      </c>
      <c r="B232" s="55" t="s">
        <v>31</v>
      </c>
      <c r="C232" s="54" t="s">
        <v>67</v>
      </c>
      <c r="D232" s="42" t="s">
        <v>191</v>
      </c>
      <c r="E232" s="43" t="s">
        <v>14</v>
      </c>
      <c r="F232" s="42" t="s">
        <v>192</v>
      </c>
      <c r="G232" s="43" t="s">
        <v>202</v>
      </c>
      <c r="H232" s="43" t="s">
        <v>209</v>
      </c>
      <c r="I232" s="43" t="s">
        <v>175</v>
      </c>
      <c r="J232" s="43" t="s">
        <v>176</v>
      </c>
      <c r="K232" s="44">
        <v>3</v>
      </c>
      <c r="L232" s="44">
        <v>4</v>
      </c>
      <c r="M232" s="44">
        <v>2</v>
      </c>
      <c r="N232" s="44">
        <v>2</v>
      </c>
      <c r="O232" s="44">
        <f t="shared" si="3"/>
        <v>11</v>
      </c>
    </row>
    <row r="233" spans="1:15" ht="45" x14ac:dyDescent="0.25">
      <c r="A233" s="56" t="s">
        <v>9</v>
      </c>
      <c r="B233" s="55" t="s">
        <v>31</v>
      </c>
      <c r="C233" s="54" t="s">
        <v>67</v>
      </c>
      <c r="D233" s="42" t="s">
        <v>191</v>
      </c>
      <c r="E233" s="43" t="s">
        <v>14</v>
      </c>
      <c r="F233" s="42" t="s">
        <v>195</v>
      </c>
      <c r="G233" s="43" t="s">
        <v>202</v>
      </c>
      <c r="H233" s="43" t="s">
        <v>209</v>
      </c>
      <c r="I233" s="43" t="s">
        <v>175</v>
      </c>
      <c r="J233" s="43" t="s">
        <v>176</v>
      </c>
      <c r="K233" s="44">
        <v>3</v>
      </c>
      <c r="L233" s="44">
        <v>4</v>
      </c>
      <c r="M233" s="44">
        <v>2</v>
      </c>
      <c r="N233" s="44">
        <v>2</v>
      </c>
      <c r="O233" s="44">
        <f t="shared" si="3"/>
        <v>11</v>
      </c>
    </row>
    <row r="234" spans="1:15" ht="45" x14ac:dyDescent="0.25">
      <c r="A234" s="56" t="s">
        <v>9</v>
      </c>
      <c r="B234" s="55" t="s">
        <v>31</v>
      </c>
      <c r="C234" s="54" t="s">
        <v>67</v>
      </c>
      <c r="D234" s="42" t="s">
        <v>214</v>
      </c>
      <c r="E234" s="43" t="s">
        <v>14</v>
      </c>
      <c r="F234" s="42" t="s">
        <v>215</v>
      </c>
      <c r="G234" s="43" t="s">
        <v>212</v>
      </c>
      <c r="H234" s="43" t="s">
        <v>216</v>
      </c>
      <c r="I234" s="43" t="s">
        <v>206</v>
      </c>
      <c r="J234" s="43" t="s">
        <v>170</v>
      </c>
      <c r="K234" s="44">
        <v>2</v>
      </c>
      <c r="L234" s="44">
        <v>4</v>
      </c>
      <c r="M234" s="44">
        <v>2</v>
      </c>
      <c r="N234" s="44">
        <v>3</v>
      </c>
      <c r="O234" s="44">
        <f t="shared" si="3"/>
        <v>11</v>
      </c>
    </row>
    <row r="235" spans="1:15" ht="45" x14ac:dyDescent="0.25">
      <c r="A235" s="56" t="s">
        <v>9</v>
      </c>
      <c r="B235" s="55" t="s">
        <v>31</v>
      </c>
      <c r="C235" s="54" t="s">
        <v>67</v>
      </c>
      <c r="D235" s="42" t="s">
        <v>197</v>
      </c>
      <c r="E235" s="43" t="s">
        <v>13</v>
      </c>
      <c r="F235" s="42" t="s">
        <v>198</v>
      </c>
      <c r="G235" s="42" t="s">
        <v>217</v>
      </c>
      <c r="H235" s="42" t="s">
        <v>184</v>
      </c>
      <c r="I235" s="43" t="s">
        <v>184</v>
      </c>
      <c r="J235" s="42" t="s">
        <v>176</v>
      </c>
      <c r="K235" s="44">
        <v>1</v>
      </c>
      <c r="L235" s="44">
        <v>2</v>
      </c>
      <c r="M235" s="44">
        <v>1</v>
      </c>
      <c r="N235" s="44">
        <v>2</v>
      </c>
      <c r="O235" s="44">
        <f t="shared" si="3"/>
        <v>6</v>
      </c>
    </row>
    <row r="236" spans="1:15" ht="45" x14ac:dyDescent="0.25">
      <c r="A236" s="56" t="s">
        <v>9</v>
      </c>
      <c r="B236" s="55" t="s">
        <v>31</v>
      </c>
      <c r="C236" s="54" t="s">
        <v>69</v>
      </c>
      <c r="D236" s="42" t="s">
        <v>161</v>
      </c>
      <c r="E236" s="42" t="s">
        <v>12</v>
      </c>
      <c r="F236" s="42" t="s">
        <v>162</v>
      </c>
      <c r="G236" s="43" t="s">
        <v>236</v>
      </c>
      <c r="H236" s="43" t="s">
        <v>184</v>
      </c>
      <c r="I236" s="43" t="s">
        <v>184</v>
      </c>
      <c r="J236" s="42" t="s">
        <v>166</v>
      </c>
      <c r="K236" s="44">
        <v>2</v>
      </c>
      <c r="L236" s="44">
        <v>2</v>
      </c>
      <c r="M236" s="44">
        <v>1</v>
      </c>
      <c r="N236" s="44">
        <v>1</v>
      </c>
      <c r="O236" s="44">
        <f t="shared" si="3"/>
        <v>6</v>
      </c>
    </row>
    <row r="237" spans="1:15" ht="45" x14ac:dyDescent="0.25">
      <c r="A237" s="56" t="s">
        <v>9</v>
      </c>
      <c r="B237" s="55" t="s">
        <v>31</v>
      </c>
      <c r="C237" s="54" t="s">
        <v>69</v>
      </c>
      <c r="D237" s="42" t="s">
        <v>167</v>
      </c>
      <c r="E237" s="42" t="s">
        <v>12</v>
      </c>
      <c r="F237" s="42" t="s">
        <v>168</v>
      </c>
      <c r="G237" s="43" t="s">
        <v>236</v>
      </c>
      <c r="H237" s="43" t="s">
        <v>184</v>
      </c>
      <c r="I237" s="43" t="s">
        <v>184</v>
      </c>
      <c r="J237" s="42" t="s">
        <v>166</v>
      </c>
      <c r="K237" s="44">
        <v>3</v>
      </c>
      <c r="L237" s="44">
        <v>2</v>
      </c>
      <c r="M237" s="44">
        <v>1</v>
      </c>
      <c r="N237" s="44">
        <v>1</v>
      </c>
      <c r="O237" s="44">
        <f t="shared" si="3"/>
        <v>7</v>
      </c>
    </row>
    <row r="238" spans="1:15" ht="112.5" x14ac:dyDescent="0.25">
      <c r="A238" s="56" t="s">
        <v>9</v>
      </c>
      <c r="B238" s="55" t="s">
        <v>31</v>
      </c>
      <c r="C238" s="54" t="s">
        <v>69</v>
      </c>
      <c r="D238" s="42" t="s">
        <v>171</v>
      </c>
      <c r="E238" s="43" t="s">
        <v>14</v>
      </c>
      <c r="F238" s="42" t="s">
        <v>172</v>
      </c>
      <c r="G238" s="43" t="s">
        <v>204</v>
      </c>
      <c r="H238" s="43" t="s">
        <v>184</v>
      </c>
      <c r="I238" s="43" t="s">
        <v>184</v>
      </c>
      <c r="J238" s="42" t="s">
        <v>166</v>
      </c>
      <c r="K238" s="44">
        <v>3</v>
      </c>
      <c r="L238" s="44">
        <v>2</v>
      </c>
      <c r="M238" s="44">
        <v>1</v>
      </c>
      <c r="N238" s="44">
        <v>1</v>
      </c>
      <c r="O238" s="44">
        <f t="shared" si="3"/>
        <v>7</v>
      </c>
    </row>
    <row r="239" spans="1:15" ht="45" x14ac:dyDescent="0.25">
      <c r="A239" s="56" t="s">
        <v>9</v>
      </c>
      <c r="B239" s="55" t="s">
        <v>31</v>
      </c>
      <c r="C239" s="54" t="s">
        <v>69</v>
      </c>
      <c r="D239" s="42" t="s">
        <v>171</v>
      </c>
      <c r="E239" s="43" t="s">
        <v>14</v>
      </c>
      <c r="F239" s="42" t="s">
        <v>207</v>
      </c>
      <c r="G239" s="43" t="s">
        <v>239</v>
      </c>
      <c r="H239" s="43" t="s">
        <v>184</v>
      </c>
      <c r="I239" s="43" t="s">
        <v>184</v>
      </c>
      <c r="J239" s="42" t="s">
        <v>166</v>
      </c>
      <c r="K239" s="44">
        <v>3</v>
      </c>
      <c r="L239" s="44">
        <v>2</v>
      </c>
      <c r="M239" s="44">
        <v>1</v>
      </c>
      <c r="N239" s="44">
        <v>1</v>
      </c>
      <c r="O239" s="44">
        <f t="shared" si="3"/>
        <v>7</v>
      </c>
    </row>
    <row r="240" spans="1:15" ht="33.75" x14ac:dyDescent="0.25">
      <c r="A240" s="56" t="s">
        <v>9</v>
      </c>
      <c r="B240" s="55" t="s">
        <v>31</v>
      </c>
      <c r="C240" s="54" t="s">
        <v>69</v>
      </c>
      <c r="D240" s="42" t="s">
        <v>181</v>
      </c>
      <c r="E240" s="43" t="s">
        <v>11</v>
      </c>
      <c r="F240" s="42" t="s">
        <v>211</v>
      </c>
      <c r="G240" s="43" t="s">
        <v>223</v>
      </c>
      <c r="H240" s="43" t="s">
        <v>184</v>
      </c>
      <c r="I240" s="43" t="s">
        <v>184</v>
      </c>
      <c r="J240" s="42" t="s">
        <v>166</v>
      </c>
      <c r="K240" s="44">
        <v>2</v>
      </c>
      <c r="L240" s="44">
        <v>2</v>
      </c>
      <c r="M240" s="44">
        <v>1</v>
      </c>
      <c r="N240" s="44">
        <v>1</v>
      </c>
      <c r="O240" s="44">
        <f t="shared" si="3"/>
        <v>6</v>
      </c>
    </row>
    <row r="241" spans="1:15" ht="45" x14ac:dyDescent="0.25">
      <c r="A241" s="56" t="s">
        <v>9</v>
      </c>
      <c r="B241" s="55" t="s">
        <v>31</v>
      </c>
      <c r="C241" s="54" t="s">
        <v>69</v>
      </c>
      <c r="D241" s="42" t="s">
        <v>186</v>
      </c>
      <c r="E241" s="43" t="s">
        <v>11</v>
      </c>
      <c r="F241" s="42" t="s">
        <v>187</v>
      </c>
      <c r="G241" s="43" t="s">
        <v>242</v>
      </c>
      <c r="H241" s="43" t="s">
        <v>184</v>
      </c>
      <c r="I241" s="43" t="s">
        <v>184</v>
      </c>
      <c r="J241" s="42" t="s">
        <v>166</v>
      </c>
      <c r="K241" s="44">
        <v>3</v>
      </c>
      <c r="L241" s="44">
        <v>2</v>
      </c>
      <c r="M241" s="44">
        <v>1</v>
      </c>
      <c r="N241" s="44">
        <v>1</v>
      </c>
      <c r="O241" s="44">
        <f t="shared" si="3"/>
        <v>7</v>
      </c>
    </row>
    <row r="242" spans="1:15" ht="33.75" x14ac:dyDescent="0.25">
      <c r="A242" s="56" t="s">
        <v>9</v>
      </c>
      <c r="B242" s="55" t="s">
        <v>31</v>
      </c>
      <c r="C242" s="54" t="s">
        <v>69</v>
      </c>
      <c r="D242" s="42" t="s">
        <v>225</v>
      </c>
      <c r="E242" s="43" t="s">
        <v>11</v>
      </c>
      <c r="F242" s="42" t="s">
        <v>226</v>
      </c>
      <c r="G242" s="43" t="s">
        <v>243</v>
      </c>
      <c r="H242" s="43" t="s">
        <v>184</v>
      </c>
      <c r="I242" s="43" t="s">
        <v>184</v>
      </c>
      <c r="J242" s="42" t="s">
        <v>166</v>
      </c>
      <c r="K242" s="44">
        <v>2</v>
      </c>
      <c r="L242" s="44">
        <v>2</v>
      </c>
      <c r="M242" s="44">
        <v>1</v>
      </c>
      <c r="N242" s="44">
        <v>1</v>
      </c>
      <c r="O242" s="44">
        <f t="shared" si="3"/>
        <v>6</v>
      </c>
    </row>
    <row r="243" spans="1:15" ht="33.75" x14ac:dyDescent="0.25">
      <c r="A243" s="56" t="s">
        <v>9</v>
      </c>
      <c r="B243" s="55" t="s">
        <v>31</v>
      </c>
      <c r="C243" s="54" t="s">
        <v>69</v>
      </c>
      <c r="D243" s="42" t="s">
        <v>191</v>
      </c>
      <c r="E243" s="43" t="s">
        <v>14</v>
      </c>
      <c r="F243" s="42" t="s">
        <v>192</v>
      </c>
      <c r="G243" s="43" t="s">
        <v>244</v>
      </c>
      <c r="H243" s="43" t="s">
        <v>184</v>
      </c>
      <c r="I243" s="43" t="s">
        <v>184</v>
      </c>
      <c r="J243" s="42" t="s">
        <v>166</v>
      </c>
      <c r="K243" s="44">
        <v>3</v>
      </c>
      <c r="L243" s="44">
        <v>2</v>
      </c>
      <c r="M243" s="44">
        <v>1</v>
      </c>
      <c r="N243" s="44">
        <v>1</v>
      </c>
      <c r="O243" s="44">
        <f t="shared" si="3"/>
        <v>7</v>
      </c>
    </row>
    <row r="244" spans="1:15" ht="45" x14ac:dyDescent="0.25">
      <c r="A244" s="56" t="s">
        <v>9</v>
      </c>
      <c r="B244" s="55" t="s">
        <v>31</v>
      </c>
      <c r="C244" s="54" t="s">
        <v>69</v>
      </c>
      <c r="D244" s="42" t="s">
        <v>191</v>
      </c>
      <c r="E244" s="43" t="s">
        <v>14</v>
      </c>
      <c r="F244" s="42" t="s">
        <v>195</v>
      </c>
      <c r="G244" s="43" t="s">
        <v>244</v>
      </c>
      <c r="H244" s="43" t="s">
        <v>184</v>
      </c>
      <c r="I244" s="43" t="s">
        <v>184</v>
      </c>
      <c r="J244" s="42" t="s">
        <v>166</v>
      </c>
      <c r="K244" s="44">
        <v>3</v>
      </c>
      <c r="L244" s="44">
        <v>2</v>
      </c>
      <c r="M244" s="44">
        <v>1</v>
      </c>
      <c r="N244" s="44">
        <v>1</v>
      </c>
      <c r="O244" s="44">
        <f t="shared" si="3"/>
        <v>7</v>
      </c>
    </row>
    <row r="245" spans="1:15" ht="67.5" x14ac:dyDescent="0.25">
      <c r="A245" s="56" t="s">
        <v>9</v>
      </c>
      <c r="B245" s="55" t="s">
        <v>31</v>
      </c>
      <c r="C245" s="54" t="s">
        <v>69</v>
      </c>
      <c r="D245" s="42" t="s">
        <v>197</v>
      </c>
      <c r="E245" s="43" t="s">
        <v>13</v>
      </c>
      <c r="F245" s="42" t="s">
        <v>379</v>
      </c>
      <c r="G245" s="42" t="s">
        <v>246</v>
      </c>
      <c r="H245" s="42" t="s">
        <v>184</v>
      </c>
      <c r="I245" s="43" t="s">
        <v>184</v>
      </c>
      <c r="J245" s="42" t="s">
        <v>176</v>
      </c>
      <c r="K245" s="44">
        <v>2</v>
      </c>
      <c r="L245" s="44">
        <v>2</v>
      </c>
      <c r="M245" s="44">
        <v>1</v>
      </c>
      <c r="N245" s="44">
        <v>2</v>
      </c>
      <c r="O245" s="44">
        <f t="shared" si="3"/>
        <v>7</v>
      </c>
    </row>
    <row r="246" spans="1:15" ht="33.75" x14ac:dyDescent="0.25">
      <c r="A246" s="56" t="s">
        <v>9</v>
      </c>
      <c r="B246" s="55" t="s">
        <v>31</v>
      </c>
      <c r="C246" s="54" t="s">
        <v>70</v>
      </c>
      <c r="D246" s="42" t="s">
        <v>161</v>
      </c>
      <c r="E246" s="42" t="s">
        <v>12</v>
      </c>
      <c r="F246" s="42" t="s">
        <v>162</v>
      </c>
      <c r="G246" s="43" t="s">
        <v>247</v>
      </c>
      <c r="H246" s="42" t="s">
        <v>184</v>
      </c>
      <c r="I246" s="43" t="s">
        <v>184</v>
      </c>
      <c r="J246" s="42" t="s">
        <v>166</v>
      </c>
      <c r="K246" s="44">
        <v>1</v>
      </c>
      <c r="L246" s="44">
        <v>2</v>
      </c>
      <c r="M246" s="44">
        <v>1</v>
      </c>
      <c r="N246" s="44">
        <v>1</v>
      </c>
      <c r="O246" s="44">
        <f t="shared" si="3"/>
        <v>5</v>
      </c>
    </row>
    <row r="247" spans="1:15" ht="22.5" x14ac:dyDescent="0.25">
      <c r="A247" s="56" t="s">
        <v>9</v>
      </c>
      <c r="B247" s="55" t="s">
        <v>31</v>
      </c>
      <c r="C247" s="54" t="s">
        <v>70</v>
      </c>
      <c r="D247" s="42" t="s">
        <v>167</v>
      </c>
      <c r="E247" s="42" t="s">
        <v>12</v>
      </c>
      <c r="F247" s="42" t="s">
        <v>168</v>
      </c>
      <c r="G247" s="43" t="s">
        <v>248</v>
      </c>
      <c r="H247" s="42" t="s">
        <v>184</v>
      </c>
      <c r="I247" s="43" t="s">
        <v>184</v>
      </c>
      <c r="J247" s="42" t="s">
        <v>166</v>
      </c>
      <c r="K247" s="44">
        <v>3</v>
      </c>
      <c r="L247" s="44">
        <v>2</v>
      </c>
      <c r="M247" s="44">
        <v>1</v>
      </c>
      <c r="N247" s="44">
        <v>1</v>
      </c>
      <c r="O247" s="44">
        <f t="shared" si="3"/>
        <v>7</v>
      </c>
    </row>
    <row r="248" spans="1:15" ht="112.5" x14ac:dyDescent="0.25">
      <c r="A248" s="56" t="s">
        <v>9</v>
      </c>
      <c r="B248" s="55" t="s">
        <v>31</v>
      </c>
      <c r="C248" s="54" t="s">
        <v>70</v>
      </c>
      <c r="D248" s="42" t="s">
        <v>171</v>
      </c>
      <c r="E248" s="43" t="s">
        <v>14</v>
      </c>
      <c r="F248" s="42" t="s">
        <v>172</v>
      </c>
      <c r="G248" s="43" t="s">
        <v>250</v>
      </c>
      <c r="H248" s="42" t="s">
        <v>184</v>
      </c>
      <c r="I248" s="43" t="s">
        <v>184</v>
      </c>
      <c r="J248" s="42" t="s">
        <v>166</v>
      </c>
      <c r="K248" s="44">
        <v>3</v>
      </c>
      <c r="L248" s="44">
        <v>2</v>
      </c>
      <c r="M248" s="44">
        <v>1</v>
      </c>
      <c r="N248" s="44">
        <v>1</v>
      </c>
      <c r="O248" s="44">
        <f t="shared" si="3"/>
        <v>7</v>
      </c>
    </row>
    <row r="249" spans="1:15" ht="22.5" x14ac:dyDescent="0.25">
      <c r="A249" s="56" t="s">
        <v>9</v>
      </c>
      <c r="B249" s="55" t="s">
        <v>31</v>
      </c>
      <c r="C249" s="54" t="s">
        <v>70</v>
      </c>
      <c r="D249" s="42" t="s">
        <v>171</v>
      </c>
      <c r="E249" s="43" t="s">
        <v>14</v>
      </c>
      <c r="F249" s="42" t="s">
        <v>205</v>
      </c>
      <c r="G249" s="43" t="s">
        <v>250</v>
      </c>
      <c r="H249" s="42" t="s">
        <v>184</v>
      </c>
      <c r="I249" s="43" t="s">
        <v>184</v>
      </c>
      <c r="J249" s="42" t="s">
        <v>166</v>
      </c>
      <c r="K249" s="44">
        <v>3</v>
      </c>
      <c r="L249" s="44">
        <v>2</v>
      </c>
      <c r="M249" s="44">
        <v>1</v>
      </c>
      <c r="N249" s="44">
        <v>1</v>
      </c>
      <c r="O249" s="44">
        <f t="shared" si="3"/>
        <v>7</v>
      </c>
    </row>
    <row r="250" spans="1:15" ht="33.75" x14ac:dyDescent="0.25">
      <c r="A250" s="56" t="s">
        <v>9</v>
      </c>
      <c r="B250" s="55" t="s">
        <v>31</v>
      </c>
      <c r="C250" s="54" t="s">
        <v>70</v>
      </c>
      <c r="D250" s="42" t="s">
        <v>171</v>
      </c>
      <c r="E250" s="43" t="s">
        <v>14</v>
      </c>
      <c r="F250" s="42" t="s">
        <v>207</v>
      </c>
      <c r="G250" s="43" t="s">
        <v>250</v>
      </c>
      <c r="H250" s="42" t="s">
        <v>184</v>
      </c>
      <c r="I250" s="43" t="s">
        <v>184</v>
      </c>
      <c r="J250" s="42" t="s">
        <v>166</v>
      </c>
      <c r="K250" s="44">
        <v>3</v>
      </c>
      <c r="L250" s="44">
        <v>2</v>
      </c>
      <c r="M250" s="44">
        <v>1</v>
      </c>
      <c r="N250" s="44">
        <v>1</v>
      </c>
      <c r="O250" s="44">
        <f t="shared" si="3"/>
        <v>7</v>
      </c>
    </row>
    <row r="251" spans="1:15" ht="157.5" x14ac:dyDescent="0.25">
      <c r="A251" s="56" t="s">
        <v>9</v>
      </c>
      <c r="B251" s="55" t="s">
        <v>31</v>
      </c>
      <c r="C251" s="54" t="s">
        <v>70</v>
      </c>
      <c r="D251" s="42" t="s">
        <v>171</v>
      </c>
      <c r="E251" s="43" t="s">
        <v>14</v>
      </c>
      <c r="F251" s="42" t="s">
        <v>208</v>
      </c>
      <c r="G251" s="43" t="s">
        <v>250</v>
      </c>
      <c r="H251" s="42" t="s">
        <v>184</v>
      </c>
      <c r="I251" s="43" t="s">
        <v>184</v>
      </c>
      <c r="J251" s="42" t="s">
        <v>166</v>
      </c>
      <c r="K251" s="44">
        <v>2</v>
      </c>
      <c r="L251" s="44">
        <v>2</v>
      </c>
      <c r="M251" s="44">
        <v>1</v>
      </c>
      <c r="N251" s="44">
        <v>1</v>
      </c>
      <c r="O251" s="44">
        <f t="shared" si="3"/>
        <v>6</v>
      </c>
    </row>
    <row r="252" spans="1:15" ht="191.25" x14ac:dyDescent="0.25">
      <c r="A252" s="56" t="s">
        <v>9</v>
      </c>
      <c r="B252" s="55" t="s">
        <v>31</v>
      </c>
      <c r="C252" s="54" t="s">
        <v>70</v>
      </c>
      <c r="D252" s="42" t="s">
        <v>177</v>
      </c>
      <c r="E252" s="43" t="s">
        <v>14</v>
      </c>
      <c r="F252" s="42" t="s">
        <v>178</v>
      </c>
      <c r="G252" s="43" t="s">
        <v>253</v>
      </c>
      <c r="H252" s="42" t="s">
        <v>184</v>
      </c>
      <c r="I252" s="43" t="s">
        <v>184</v>
      </c>
      <c r="J252" s="42" t="s">
        <v>166</v>
      </c>
      <c r="K252" s="44">
        <v>1</v>
      </c>
      <c r="L252" s="44">
        <v>2</v>
      </c>
      <c r="M252" s="44">
        <v>1</v>
      </c>
      <c r="N252" s="44">
        <v>1</v>
      </c>
      <c r="O252" s="44">
        <f t="shared" si="3"/>
        <v>5</v>
      </c>
    </row>
    <row r="253" spans="1:15" ht="78.75" x14ac:dyDescent="0.25">
      <c r="A253" s="56" t="s">
        <v>9</v>
      </c>
      <c r="B253" s="55" t="s">
        <v>31</v>
      </c>
      <c r="C253" s="54" t="s">
        <v>70</v>
      </c>
      <c r="D253" s="42" t="s">
        <v>181</v>
      </c>
      <c r="E253" s="43" t="s">
        <v>11</v>
      </c>
      <c r="F253" s="42" t="s">
        <v>254</v>
      </c>
      <c r="G253" s="43" t="s">
        <v>255</v>
      </c>
      <c r="H253" s="42" t="s">
        <v>184</v>
      </c>
      <c r="I253" s="43" t="s">
        <v>184</v>
      </c>
      <c r="J253" s="42" t="s">
        <v>166</v>
      </c>
      <c r="K253" s="44">
        <v>2</v>
      </c>
      <c r="L253" s="44">
        <v>2</v>
      </c>
      <c r="M253" s="44">
        <v>1</v>
      </c>
      <c r="N253" s="44">
        <v>1</v>
      </c>
      <c r="O253" s="44">
        <f t="shared" si="3"/>
        <v>6</v>
      </c>
    </row>
    <row r="254" spans="1:15" ht="33.75" x14ac:dyDescent="0.25">
      <c r="A254" s="56" t="s">
        <v>9</v>
      </c>
      <c r="B254" s="55" t="s">
        <v>31</v>
      </c>
      <c r="C254" s="54" t="s">
        <v>70</v>
      </c>
      <c r="D254" s="42" t="s">
        <v>186</v>
      </c>
      <c r="E254" s="43" t="s">
        <v>11</v>
      </c>
      <c r="F254" s="42" t="s">
        <v>187</v>
      </c>
      <c r="G254" s="43" t="s">
        <v>257</v>
      </c>
      <c r="H254" s="42" t="s">
        <v>184</v>
      </c>
      <c r="I254" s="43" t="s">
        <v>184</v>
      </c>
      <c r="J254" s="42" t="s">
        <v>166</v>
      </c>
      <c r="K254" s="44">
        <v>3</v>
      </c>
      <c r="L254" s="44">
        <v>2</v>
      </c>
      <c r="M254" s="44">
        <v>1</v>
      </c>
      <c r="N254" s="44">
        <v>1</v>
      </c>
      <c r="O254" s="44">
        <f t="shared" si="3"/>
        <v>7</v>
      </c>
    </row>
    <row r="255" spans="1:15" ht="33.75" x14ac:dyDescent="0.25">
      <c r="A255" s="56" t="s">
        <v>9</v>
      </c>
      <c r="B255" s="55" t="s">
        <v>31</v>
      </c>
      <c r="C255" s="54" t="s">
        <v>70</v>
      </c>
      <c r="D255" s="42" t="s">
        <v>191</v>
      </c>
      <c r="E255" s="43" t="s">
        <v>14</v>
      </c>
      <c r="F255" s="42" t="s">
        <v>192</v>
      </c>
      <c r="G255" s="43" t="s">
        <v>253</v>
      </c>
      <c r="H255" s="42" t="s">
        <v>184</v>
      </c>
      <c r="I255" s="43" t="s">
        <v>184</v>
      </c>
      <c r="J255" s="42" t="s">
        <v>166</v>
      </c>
      <c r="K255" s="44">
        <v>3</v>
      </c>
      <c r="L255" s="44">
        <v>2</v>
      </c>
      <c r="M255" s="44">
        <v>1</v>
      </c>
      <c r="N255" s="44">
        <v>1</v>
      </c>
      <c r="O255" s="44">
        <f t="shared" si="3"/>
        <v>7</v>
      </c>
    </row>
    <row r="256" spans="1:15" ht="45" x14ac:dyDescent="0.25">
      <c r="A256" s="56" t="s">
        <v>9</v>
      </c>
      <c r="B256" s="55" t="s">
        <v>31</v>
      </c>
      <c r="C256" s="54" t="s">
        <v>70</v>
      </c>
      <c r="D256" s="42" t="s">
        <v>191</v>
      </c>
      <c r="E256" s="43" t="s">
        <v>14</v>
      </c>
      <c r="F256" s="42" t="s">
        <v>195</v>
      </c>
      <c r="G256" s="43" t="s">
        <v>253</v>
      </c>
      <c r="H256" s="42" t="s">
        <v>184</v>
      </c>
      <c r="I256" s="43" t="s">
        <v>184</v>
      </c>
      <c r="J256" s="42" t="s">
        <v>166</v>
      </c>
      <c r="K256" s="44">
        <v>3</v>
      </c>
      <c r="L256" s="44">
        <v>2</v>
      </c>
      <c r="M256" s="44">
        <v>1</v>
      </c>
      <c r="N256" s="44">
        <v>1</v>
      </c>
      <c r="O256" s="44">
        <f t="shared" si="3"/>
        <v>7</v>
      </c>
    </row>
    <row r="257" spans="1:15" ht="45" x14ac:dyDescent="0.25">
      <c r="A257" s="56" t="s">
        <v>9</v>
      </c>
      <c r="B257" s="55" t="s">
        <v>31</v>
      </c>
      <c r="C257" s="54" t="s">
        <v>70</v>
      </c>
      <c r="D257" s="42" t="s">
        <v>197</v>
      </c>
      <c r="E257" s="43" t="s">
        <v>13</v>
      </c>
      <c r="F257" s="42" t="s">
        <v>198</v>
      </c>
      <c r="G257" s="42" t="s">
        <v>260</v>
      </c>
      <c r="H257" s="42" t="s">
        <v>184</v>
      </c>
      <c r="I257" s="43" t="s">
        <v>184</v>
      </c>
      <c r="J257" s="42" t="s">
        <v>176</v>
      </c>
      <c r="K257" s="44">
        <v>1</v>
      </c>
      <c r="L257" s="44">
        <v>2</v>
      </c>
      <c r="M257" s="44">
        <v>1</v>
      </c>
      <c r="N257" s="44">
        <v>2</v>
      </c>
      <c r="O257" s="44">
        <f t="shared" si="3"/>
        <v>6</v>
      </c>
    </row>
    <row r="258" spans="1:15" ht="45" x14ac:dyDescent="0.25">
      <c r="A258" s="56" t="s">
        <v>9</v>
      </c>
      <c r="B258" s="55" t="s">
        <v>31</v>
      </c>
      <c r="C258" s="54" t="s">
        <v>72</v>
      </c>
      <c r="D258" s="42" t="s">
        <v>161</v>
      </c>
      <c r="E258" s="42" t="s">
        <v>12</v>
      </c>
      <c r="F258" s="42" t="s">
        <v>162</v>
      </c>
      <c r="G258" s="43" t="s">
        <v>380</v>
      </c>
      <c r="H258" s="42" t="s">
        <v>184</v>
      </c>
      <c r="I258" s="43" t="s">
        <v>184</v>
      </c>
      <c r="J258" s="42" t="s">
        <v>166</v>
      </c>
      <c r="K258" s="44">
        <v>1</v>
      </c>
      <c r="L258" s="44">
        <v>2</v>
      </c>
      <c r="M258" s="44">
        <v>1</v>
      </c>
      <c r="N258" s="44">
        <v>1</v>
      </c>
      <c r="O258" s="44">
        <f t="shared" si="3"/>
        <v>5</v>
      </c>
    </row>
    <row r="259" spans="1:15" ht="25.5" x14ac:dyDescent="0.25">
      <c r="A259" s="56" t="s">
        <v>9</v>
      </c>
      <c r="B259" s="55" t="s">
        <v>31</v>
      </c>
      <c r="C259" s="54" t="s">
        <v>72</v>
      </c>
      <c r="D259" s="42" t="s">
        <v>167</v>
      </c>
      <c r="E259" s="42" t="s">
        <v>12</v>
      </c>
      <c r="F259" s="42" t="s">
        <v>168</v>
      </c>
      <c r="G259" s="43" t="s">
        <v>373</v>
      </c>
      <c r="H259" s="42" t="s">
        <v>184</v>
      </c>
      <c r="I259" s="43" t="s">
        <v>184</v>
      </c>
      <c r="J259" s="42" t="s">
        <v>166</v>
      </c>
      <c r="K259" s="44">
        <v>1</v>
      </c>
      <c r="L259" s="44">
        <v>2</v>
      </c>
      <c r="M259" s="44">
        <v>1</v>
      </c>
      <c r="N259" s="44">
        <v>1</v>
      </c>
      <c r="O259" s="44">
        <f t="shared" si="3"/>
        <v>5</v>
      </c>
    </row>
    <row r="260" spans="1:15" ht="112.5" x14ac:dyDescent="0.25">
      <c r="A260" s="56" t="s">
        <v>9</v>
      </c>
      <c r="B260" s="55" t="s">
        <v>31</v>
      </c>
      <c r="C260" s="54" t="s">
        <v>72</v>
      </c>
      <c r="D260" s="42" t="s">
        <v>171</v>
      </c>
      <c r="E260" s="43" t="s">
        <v>14</v>
      </c>
      <c r="F260" s="42" t="s">
        <v>172</v>
      </c>
      <c r="G260" s="43" t="s">
        <v>374</v>
      </c>
      <c r="H260" s="42" t="s">
        <v>184</v>
      </c>
      <c r="I260" s="43" t="s">
        <v>184</v>
      </c>
      <c r="J260" s="42" t="s">
        <v>166</v>
      </c>
      <c r="K260" s="44">
        <v>1</v>
      </c>
      <c r="L260" s="44">
        <v>2</v>
      </c>
      <c r="M260" s="44">
        <v>1</v>
      </c>
      <c r="N260" s="44">
        <v>1</v>
      </c>
      <c r="O260" s="44">
        <f t="shared" si="3"/>
        <v>5</v>
      </c>
    </row>
    <row r="261" spans="1:15" ht="45" x14ac:dyDescent="0.25">
      <c r="A261" s="56" t="s">
        <v>9</v>
      </c>
      <c r="B261" s="55" t="s">
        <v>31</v>
      </c>
      <c r="C261" s="54" t="s">
        <v>72</v>
      </c>
      <c r="D261" s="42" t="s">
        <v>171</v>
      </c>
      <c r="E261" s="43" t="s">
        <v>14</v>
      </c>
      <c r="F261" s="42" t="s">
        <v>205</v>
      </c>
      <c r="G261" s="43" t="s">
        <v>374</v>
      </c>
      <c r="H261" s="42" t="s">
        <v>184</v>
      </c>
      <c r="I261" s="43" t="s">
        <v>184</v>
      </c>
      <c r="J261" s="42" t="s">
        <v>166</v>
      </c>
      <c r="K261" s="44">
        <v>1</v>
      </c>
      <c r="L261" s="44">
        <v>2</v>
      </c>
      <c r="M261" s="44">
        <v>1</v>
      </c>
      <c r="N261" s="44">
        <v>1</v>
      </c>
      <c r="O261" s="44">
        <f t="shared" si="3"/>
        <v>5</v>
      </c>
    </row>
    <row r="262" spans="1:15" ht="45" x14ac:dyDescent="0.25">
      <c r="A262" s="56" t="s">
        <v>9</v>
      </c>
      <c r="B262" s="55" t="s">
        <v>31</v>
      </c>
      <c r="C262" s="54" t="s">
        <v>72</v>
      </c>
      <c r="D262" s="42" t="s">
        <v>171</v>
      </c>
      <c r="E262" s="43" t="s">
        <v>14</v>
      </c>
      <c r="F262" s="42" t="s">
        <v>207</v>
      </c>
      <c r="G262" s="43" t="s">
        <v>374</v>
      </c>
      <c r="H262" s="42" t="s">
        <v>184</v>
      </c>
      <c r="I262" s="43" t="s">
        <v>184</v>
      </c>
      <c r="J262" s="42" t="s">
        <v>166</v>
      </c>
      <c r="K262" s="44">
        <v>1</v>
      </c>
      <c r="L262" s="44">
        <v>2</v>
      </c>
      <c r="M262" s="44">
        <v>1</v>
      </c>
      <c r="N262" s="44">
        <v>1</v>
      </c>
      <c r="O262" s="44">
        <f t="shared" si="3"/>
        <v>5</v>
      </c>
    </row>
    <row r="263" spans="1:15" ht="157.5" x14ac:dyDescent="0.25">
      <c r="A263" s="56" t="s">
        <v>9</v>
      </c>
      <c r="B263" s="55" t="s">
        <v>31</v>
      </c>
      <c r="C263" s="54" t="s">
        <v>72</v>
      </c>
      <c r="D263" s="42" t="s">
        <v>171</v>
      </c>
      <c r="E263" s="43" t="s">
        <v>14</v>
      </c>
      <c r="F263" s="42" t="s">
        <v>208</v>
      </c>
      <c r="G263" s="43" t="s">
        <v>374</v>
      </c>
      <c r="H263" s="42" t="s">
        <v>184</v>
      </c>
      <c r="I263" s="43" t="s">
        <v>184</v>
      </c>
      <c r="J263" s="42" t="s">
        <v>166</v>
      </c>
      <c r="K263" s="44">
        <v>1</v>
      </c>
      <c r="L263" s="44">
        <v>2</v>
      </c>
      <c r="M263" s="44">
        <v>1</v>
      </c>
      <c r="N263" s="44">
        <v>1</v>
      </c>
      <c r="O263" s="44">
        <f t="shared" si="3"/>
        <v>5</v>
      </c>
    </row>
    <row r="264" spans="1:15" ht="25.5" x14ac:dyDescent="0.25">
      <c r="A264" s="56" t="s">
        <v>9</v>
      </c>
      <c r="B264" s="55" t="s">
        <v>31</v>
      </c>
      <c r="C264" s="54" t="s">
        <v>72</v>
      </c>
      <c r="D264" s="42" t="s">
        <v>225</v>
      </c>
      <c r="E264" s="43" t="s">
        <v>11</v>
      </c>
      <c r="F264" s="42" t="s">
        <v>226</v>
      </c>
      <c r="G264" s="43" t="s">
        <v>381</v>
      </c>
      <c r="H264" s="42" t="s">
        <v>184</v>
      </c>
      <c r="I264" s="43" t="s">
        <v>184</v>
      </c>
      <c r="J264" s="42" t="s">
        <v>166</v>
      </c>
      <c r="K264" s="44">
        <v>1</v>
      </c>
      <c r="L264" s="44">
        <v>2</v>
      </c>
      <c r="M264" s="44">
        <v>1</v>
      </c>
      <c r="N264" s="44">
        <v>1</v>
      </c>
      <c r="O264" s="44">
        <f t="shared" si="3"/>
        <v>5</v>
      </c>
    </row>
    <row r="265" spans="1:15" ht="33.75" x14ac:dyDescent="0.25">
      <c r="A265" s="56" t="s">
        <v>9</v>
      </c>
      <c r="B265" s="55" t="s">
        <v>31</v>
      </c>
      <c r="C265" s="54" t="s">
        <v>72</v>
      </c>
      <c r="D265" s="42" t="s">
        <v>191</v>
      </c>
      <c r="E265" s="43" t="s">
        <v>14</v>
      </c>
      <c r="F265" s="42" t="s">
        <v>192</v>
      </c>
      <c r="G265" s="43" t="s">
        <v>382</v>
      </c>
      <c r="H265" s="42" t="s">
        <v>184</v>
      </c>
      <c r="I265" s="43" t="s">
        <v>184</v>
      </c>
      <c r="J265" s="42" t="s">
        <v>166</v>
      </c>
      <c r="K265" s="44">
        <v>1</v>
      </c>
      <c r="L265" s="44">
        <v>2</v>
      </c>
      <c r="M265" s="44">
        <v>1</v>
      </c>
      <c r="N265" s="44">
        <v>1</v>
      </c>
      <c r="O265" s="44">
        <f t="shared" si="3"/>
        <v>5</v>
      </c>
    </row>
    <row r="266" spans="1:15" ht="45" x14ac:dyDescent="0.25">
      <c r="A266" s="56" t="s">
        <v>9</v>
      </c>
      <c r="B266" s="55" t="s">
        <v>31</v>
      </c>
      <c r="C266" s="54" t="s">
        <v>72</v>
      </c>
      <c r="D266" s="42" t="s">
        <v>191</v>
      </c>
      <c r="E266" s="43" t="s">
        <v>14</v>
      </c>
      <c r="F266" s="42" t="s">
        <v>195</v>
      </c>
      <c r="G266" s="43" t="s">
        <v>382</v>
      </c>
      <c r="H266" s="42" t="s">
        <v>184</v>
      </c>
      <c r="I266" s="43" t="s">
        <v>184</v>
      </c>
      <c r="J266" s="42" t="s">
        <v>166</v>
      </c>
      <c r="K266" s="44">
        <v>1</v>
      </c>
      <c r="L266" s="44">
        <v>2</v>
      </c>
      <c r="M266" s="44">
        <v>1</v>
      </c>
      <c r="N266" s="44">
        <v>1</v>
      </c>
      <c r="O266" s="44">
        <f t="shared" ref="O266:O276" si="4">SUM(K266:N266)</f>
        <v>5</v>
      </c>
    </row>
    <row r="267" spans="1:15" ht="33.75" x14ac:dyDescent="0.25">
      <c r="A267" s="56" t="s">
        <v>9</v>
      </c>
      <c r="B267" s="55" t="s">
        <v>31</v>
      </c>
      <c r="C267" s="54" t="s">
        <v>73</v>
      </c>
      <c r="D267" s="42" t="s">
        <v>161</v>
      </c>
      <c r="E267" s="42" t="s">
        <v>12</v>
      </c>
      <c r="F267" s="42" t="s">
        <v>162</v>
      </c>
      <c r="G267" s="43" t="s">
        <v>292</v>
      </c>
      <c r="H267" s="43" t="s">
        <v>383</v>
      </c>
      <c r="I267" s="43" t="s">
        <v>175</v>
      </c>
      <c r="J267" s="43" t="s">
        <v>176</v>
      </c>
      <c r="K267" s="44">
        <v>2</v>
      </c>
      <c r="L267" s="44">
        <v>4</v>
      </c>
      <c r="M267" s="44">
        <v>2</v>
      </c>
      <c r="N267" s="44">
        <v>2</v>
      </c>
      <c r="O267" s="44">
        <f t="shared" si="4"/>
        <v>10</v>
      </c>
    </row>
    <row r="268" spans="1:15" ht="33.75" x14ac:dyDescent="0.25">
      <c r="A268" s="56" t="s">
        <v>9</v>
      </c>
      <c r="B268" s="55" t="s">
        <v>31</v>
      </c>
      <c r="C268" s="54" t="s">
        <v>73</v>
      </c>
      <c r="D268" s="42" t="s">
        <v>167</v>
      </c>
      <c r="E268" s="42" t="s">
        <v>12</v>
      </c>
      <c r="F268" s="42" t="s">
        <v>168</v>
      </c>
      <c r="G268" s="43" t="s">
        <v>294</v>
      </c>
      <c r="H268" s="43" t="s">
        <v>184</v>
      </c>
      <c r="I268" s="43" t="s">
        <v>295</v>
      </c>
      <c r="J268" s="43" t="s">
        <v>170</v>
      </c>
      <c r="K268" s="44">
        <v>3</v>
      </c>
      <c r="L268" s="44">
        <v>2</v>
      </c>
      <c r="M268" s="44">
        <v>2</v>
      </c>
      <c r="N268" s="44">
        <v>3</v>
      </c>
      <c r="O268" s="44">
        <f t="shared" si="4"/>
        <v>10</v>
      </c>
    </row>
    <row r="269" spans="1:15" ht="112.5" x14ac:dyDescent="0.25">
      <c r="A269" s="56" t="s">
        <v>9</v>
      </c>
      <c r="B269" s="55" t="s">
        <v>31</v>
      </c>
      <c r="C269" s="54" t="s">
        <v>73</v>
      </c>
      <c r="D269" s="42" t="s">
        <v>171</v>
      </c>
      <c r="E269" s="43" t="s">
        <v>14</v>
      </c>
      <c r="F269" s="42" t="s">
        <v>172</v>
      </c>
      <c r="G269" s="43" t="s">
        <v>296</v>
      </c>
      <c r="H269" s="43" t="s">
        <v>297</v>
      </c>
      <c r="I269" s="43" t="s">
        <v>232</v>
      </c>
      <c r="J269" s="43" t="s">
        <v>176</v>
      </c>
      <c r="K269" s="44">
        <v>3</v>
      </c>
      <c r="L269" s="44">
        <v>4</v>
      </c>
      <c r="M269" s="44">
        <v>2</v>
      </c>
      <c r="N269" s="44">
        <v>2</v>
      </c>
      <c r="O269" s="44">
        <f t="shared" si="4"/>
        <v>11</v>
      </c>
    </row>
    <row r="270" spans="1:15" ht="45" x14ac:dyDescent="0.25">
      <c r="A270" s="56" t="s">
        <v>9</v>
      </c>
      <c r="B270" s="55" t="s">
        <v>31</v>
      </c>
      <c r="C270" s="54" t="s">
        <v>73</v>
      </c>
      <c r="D270" s="42" t="s">
        <v>171</v>
      </c>
      <c r="E270" s="43" t="s">
        <v>14</v>
      </c>
      <c r="F270" s="42" t="s">
        <v>205</v>
      </c>
      <c r="G270" s="43" t="s">
        <v>296</v>
      </c>
      <c r="H270" s="43" t="s">
        <v>298</v>
      </c>
      <c r="I270" s="43" t="s">
        <v>184</v>
      </c>
      <c r="J270" s="43" t="s">
        <v>170</v>
      </c>
      <c r="K270" s="44">
        <v>2</v>
      </c>
      <c r="L270" s="44">
        <v>2</v>
      </c>
      <c r="M270" s="44">
        <v>1</v>
      </c>
      <c r="N270" s="44">
        <v>3</v>
      </c>
      <c r="O270" s="44">
        <f t="shared" si="4"/>
        <v>8</v>
      </c>
    </row>
    <row r="271" spans="1:15" ht="45" x14ac:dyDescent="0.25">
      <c r="A271" s="56" t="s">
        <v>9</v>
      </c>
      <c r="B271" s="55" t="s">
        <v>31</v>
      </c>
      <c r="C271" s="54" t="s">
        <v>73</v>
      </c>
      <c r="D271" s="42" t="s">
        <v>171</v>
      </c>
      <c r="E271" s="43" t="s">
        <v>14</v>
      </c>
      <c r="F271" s="42" t="s">
        <v>207</v>
      </c>
      <c r="G271" s="43" t="s">
        <v>296</v>
      </c>
      <c r="H271" s="43" t="s">
        <v>298</v>
      </c>
      <c r="I271" s="43" t="s">
        <v>184</v>
      </c>
      <c r="J271" s="43" t="s">
        <v>170</v>
      </c>
      <c r="K271" s="44">
        <v>3</v>
      </c>
      <c r="L271" s="44">
        <v>2</v>
      </c>
      <c r="M271" s="44">
        <v>1</v>
      </c>
      <c r="N271" s="44">
        <v>3</v>
      </c>
      <c r="O271" s="44">
        <f t="shared" si="4"/>
        <v>9</v>
      </c>
    </row>
    <row r="272" spans="1:15" ht="157.5" x14ac:dyDescent="0.25">
      <c r="A272" s="56" t="s">
        <v>9</v>
      </c>
      <c r="B272" s="55" t="s">
        <v>31</v>
      </c>
      <c r="C272" s="54" t="s">
        <v>73</v>
      </c>
      <c r="D272" s="42" t="s">
        <v>171</v>
      </c>
      <c r="E272" s="43" t="s">
        <v>14</v>
      </c>
      <c r="F272" s="42" t="s">
        <v>208</v>
      </c>
      <c r="G272" s="43" t="s">
        <v>296</v>
      </c>
      <c r="H272" s="43" t="s">
        <v>297</v>
      </c>
      <c r="I272" s="43" t="s">
        <v>232</v>
      </c>
      <c r="J272" s="43" t="s">
        <v>176</v>
      </c>
      <c r="K272" s="44">
        <v>2</v>
      </c>
      <c r="L272" s="44">
        <v>4</v>
      </c>
      <c r="M272" s="44">
        <v>2</v>
      </c>
      <c r="N272" s="44">
        <v>2</v>
      </c>
      <c r="O272" s="44">
        <f t="shared" si="4"/>
        <v>10</v>
      </c>
    </row>
    <row r="273" spans="1:15" ht="33.75" x14ac:dyDescent="0.25">
      <c r="A273" s="56" t="s">
        <v>9</v>
      </c>
      <c r="B273" s="55" t="s">
        <v>31</v>
      </c>
      <c r="C273" s="54" t="s">
        <v>73</v>
      </c>
      <c r="D273" s="42" t="s">
        <v>186</v>
      </c>
      <c r="E273" s="43" t="s">
        <v>11</v>
      </c>
      <c r="F273" s="42" t="s">
        <v>187</v>
      </c>
      <c r="G273" s="43" t="s">
        <v>384</v>
      </c>
      <c r="H273" s="43" t="s">
        <v>184</v>
      </c>
      <c r="I273" s="43" t="s">
        <v>295</v>
      </c>
      <c r="J273" s="43" t="s">
        <v>170</v>
      </c>
      <c r="K273" s="44">
        <v>3</v>
      </c>
      <c r="L273" s="44">
        <v>2</v>
      </c>
      <c r="M273" s="44">
        <v>2</v>
      </c>
      <c r="N273" s="44">
        <v>3</v>
      </c>
      <c r="O273" s="44">
        <f t="shared" si="4"/>
        <v>10</v>
      </c>
    </row>
    <row r="274" spans="1:15" ht="33.75" x14ac:dyDescent="0.25">
      <c r="A274" s="56" t="s">
        <v>9</v>
      </c>
      <c r="B274" s="55" t="s">
        <v>31</v>
      </c>
      <c r="C274" s="54" t="s">
        <v>73</v>
      </c>
      <c r="D274" s="42" t="s">
        <v>225</v>
      </c>
      <c r="E274" s="43" t="s">
        <v>11</v>
      </c>
      <c r="F274" s="42" t="s">
        <v>226</v>
      </c>
      <c r="G274" s="43" t="s">
        <v>306</v>
      </c>
      <c r="H274" s="43" t="s">
        <v>184</v>
      </c>
      <c r="I274" s="43" t="s">
        <v>301</v>
      </c>
      <c r="J274" s="43" t="s">
        <v>170</v>
      </c>
      <c r="K274" s="44">
        <v>2</v>
      </c>
      <c r="L274" s="44">
        <v>2</v>
      </c>
      <c r="M274" s="44">
        <v>2</v>
      </c>
      <c r="N274" s="44">
        <v>3</v>
      </c>
      <c r="O274" s="44">
        <f t="shared" si="4"/>
        <v>9</v>
      </c>
    </row>
    <row r="275" spans="1:15" ht="45" x14ac:dyDescent="0.25">
      <c r="A275" s="56" t="s">
        <v>9</v>
      </c>
      <c r="B275" s="55" t="s">
        <v>31</v>
      </c>
      <c r="C275" s="54" t="s">
        <v>73</v>
      </c>
      <c r="D275" s="42" t="s">
        <v>191</v>
      </c>
      <c r="E275" s="43" t="s">
        <v>14</v>
      </c>
      <c r="F275" s="42" t="s">
        <v>192</v>
      </c>
      <c r="G275" s="43" t="s">
        <v>308</v>
      </c>
      <c r="H275" s="43" t="s">
        <v>309</v>
      </c>
      <c r="I275" s="43" t="s">
        <v>232</v>
      </c>
      <c r="J275" s="43" t="s">
        <v>176</v>
      </c>
      <c r="K275" s="44">
        <v>3</v>
      </c>
      <c r="L275" s="44">
        <v>4</v>
      </c>
      <c r="M275" s="44">
        <v>2</v>
      </c>
      <c r="N275" s="44">
        <v>2</v>
      </c>
      <c r="O275" s="44">
        <f t="shared" si="4"/>
        <v>11</v>
      </c>
    </row>
    <row r="276" spans="1:15" ht="45" x14ac:dyDescent="0.25">
      <c r="A276" s="56" t="s">
        <v>9</v>
      </c>
      <c r="B276" s="55" t="s">
        <v>31</v>
      </c>
      <c r="C276" s="54" t="s">
        <v>73</v>
      </c>
      <c r="D276" s="42" t="s">
        <v>191</v>
      </c>
      <c r="E276" s="43" t="s">
        <v>14</v>
      </c>
      <c r="F276" s="42" t="s">
        <v>195</v>
      </c>
      <c r="G276" s="43" t="s">
        <v>308</v>
      </c>
      <c r="H276" s="43" t="s">
        <v>184</v>
      </c>
      <c r="I276" s="43" t="s">
        <v>184</v>
      </c>
      <c r="J276" s="43" t="s">
        <v>176</v>
      </c>
      <c r="K276" s="44">
        <v>3</v>
      </c>
      <c r="L276" s="44">
        <v>2</v>
      </c>
      <c r="M276" s="44">
        <v>1</v>
      </c>
      <c r="N276" s="44">
        <v>2</v>
      </c>
      <c r="O276" s="44">
        <f t="shared" si="4"/>
        <v>8</v>
      </c>
    </row>
  </sheetData>
  <sheetProtection sheet="1" objects="1" scenarios="1"/>
  <autoFilter ref="A2:O2"/>
  <dataConsolidate/>
  <mergeCells count="1">
    <mergeCell ref="A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[1]code!#REF!</xm:f>
          </x14:formula1>
          <xm:sqref>E3:E276 A3:B276</xm:sqref>
        </x14:dataValidation>
        <x14:dataValidation type="list" allowBlank="1" showInputMessage="1" showErrorMessage="1">
          <x14:formula1>
            <xm:f>INDIRECT(VLOOKUP(A3&amp;"-"&amp;B3,[1]code!#REF!,2,FALSE))</xm:f>
          </x14:formula1>
          <xm:sqref>C3:C276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2"/>
  <sheetViews>
    <sheetView zoomScale="63" zoomScaleNormal="63" workbookViewId="0">
      <pane xSplit="4" ySplit="8" topLeftCell="V9" activePane="bottomRight" state="frozen"/>
      <selection pane="topRight" activeCell="E1" sqref="E1"/>
      <selection pane="bottomLeft" activeCell="A9" sqref="A9"/>
      <selection pane="bottomRight" activeCell="V26" sqref="V26"/>
    </sheetView>
  </sheetViews>
  <sheetFormatPr defaultRowHeight="15" x14ac:dyDescent="0.25"/>
  <cols>
    <col min="1" max="1" width="51.85546875" bestFit="1" customWidth="1"/>
    <col min="2" max="26" width="25.7109375" customWidth="1"/>
  </cols>
  <sheetData>
    <row r="2" spans="1:26" ht="56.25" x14ac:dyDescent="0.3">
      <c r="A2" s="41" t="s">
        <v>394</v>
      </c>
    </row>
    <row r="3" spans="1:26" ht="18.75" x14ac:dyDescent="0.3">
      <c r="A3" s="41"/>
    </row>
    <row r="4" spans="1:26" x14ac:dyDescent="0.25">
      <c r="A4" s="57" t="s">
        <v>30</v>
      </c>
      <c r="B4" s="58" t="s">
        <v>31</v>
      </c>
      <c r="C4" s="59"/>
      <c r="D4" s="59"/>
      <c r="E4" s="59"/>
      <c r="F4" s="59"/>
      <c r="G4" s="59"/>
      <c r="H4" s="59"/>
      <c r="I4" s="59"/>
      <c r="J4" s="59"/>
      <c r="K4" s="59"/>
      <c r="L4" s="59"/>
      <c r="M4" s="59"/>
      <c r="N4" s="59"/>
      <c r="O4" s="59"/>
      <c r="P4" s="59"/>
      <c r="Q4" s="59"/>
      <c r="R4" s="59"/>
      <c r="S4" s="59"/>
      <c r="T4" s="59"/>
      <c r="U4" s="59"/>
      <c r="V4" s="59"/>
      <c r="W4" s="59"/>
      <c r="X4" s="59"/>
      <c r="Y4" s="59"/>
      <c r="Z4" s="59"/>
    </row>
    <row r="5" spans="1:26" x14ac:dyDescent="0.25">
      <c r="A5" s="57" t="s">
        <v>1</v>
      </c>
      <c r="B5" s="28" t="s">
        <v>389</v>
      </c>
      <c r="C5" s="59"/>
      <c r="D5" s="59"/>
      <c r="E5" s="59"/>
      <c r="F5" s="59"/>
      <c r="G5" s="59"/>
      <c r="H5" s="59"/>
      <c r="I5" s="59"/>
      <c r="J5" s="59"/>
      <c r="K5" s="59"/>
      <c r="L5" s="59"/>
      <c r="M5" s="59"/>
      <c r="N5" s="59"/>
      <c r="O5" s="59"/>
      <c r="P5" s="59"/>
      <c r="Q5" s="59"/>
      <c r="R5" s="59"/>
      <c r="S5" s="59"/>
      <c r="T5" s="59"/>
      <c r="U5" s="59"/>
      <c r="V5" s="59"/>
      <c r="W5" s="59"/>
      <c r="X5" s="59"/>
      <c r="Y5" s="59"/>
      <c r="Z5" s="59"/>
    </row>
    <row r="6" spans="1:26" x14ac:dyDescent="0.25">
      <c r="A6" s="59"/>
      <c r="B6" s="59"/>
      <c r="C6" s="59"/>
      <c r="D6" s="59"/>
      <c r="E6" s="59"/>
      <c r="F6" s="59"/>
      <c r="G6" s="59"/>
      <c r="H6" s="59"/>
      <c r="I6" s="59"/>
      <c r="J6" s="59"/>
      <c r="K6" s="59"/>
      <c r="L6" s="59"/>
      <c r="M6" s="59"/>
      <c r="N6" s="59"/>
      <c r="O6" s="59"/>
      <c r="P6" s="59"/>
      <c r="Q6" s="59"/>
      <c r="R6" s="59"/>
      <c r="S6" s="59"/>
      <c r="T6" s="59"/>
      <c r="U6" s="59"/>
      <c r="V6" s="59"/>
      <c r="W6" s="59"/>
      <c r="X6" s="59"/>
      <c r="Y6" s="59"/>
      <c r="Z6" s="59"/>
    </row>
    <row r="7" spans="1:26" x14ac:dyDescent="0.25">
      <c r="A7" s="60" t="s">
        <v>388</v>
      </c>
      <c r="B7" s="60" t="s">
        <v>385</v>
      </c>
      <c r="C7" s="61"/>
      <c r="D7" s="61"/>
      <c r="E7" s="61"/>
      <c r="F7" s="61"/>
      <c r="G7" s="61"/>
      <c r="H7" s="61"/>
      <c r="I7" s="61"/>
      <c r="J7" s="61"/>
      <c r="K7" s="61"/>
      <c r="L7" s="61"/>
      <c r="M7" s="61"/>
      <c r="N7" s="61"/>
      <c r="O7" s="61"/>
      <c r="P7" s="61"/>
      <c r="Q7" s="61"/>
      <c r="R7" s="61"/>
      <c r="S7" s="61"/>
      <c r="T7" s="61"/>
      <c r="U7" s="61"/>
      <c r="V7" s="61"/>
      <c r="W7" s="61"/>
      <c r="X7" s="61"/>
      <c r="Y7" s="61"/>
      <c r="Z7" s="61"/>
    </row>
    <row r="8" spans="1:26" ht="76.5" x14ac:dyDescent="0.25">
      <c r="A8" s="63" t="s">
        <v>386</v>
      </c>
      <c r="B8" s="64" t="s">
        <v>15</v>
      </c>
      <c r="C8" s="64" t="s">
        <v>27</v>
      </c>
      <c r="D8" s="64" t="s">
        <v>116</v>
      </c>
      <c r="E8" s="64" t="s">
        <v>61</v>
      </c>
      <c r="F8" s="64" t="s">
        <v>26</v>
      </c>
      <c r="G8" s="64" t="s">
        <v>25</v>
      </c>
      <c r="H8" s="64" t="s">
        <v>291</v>
      </c>
      <c r="I8" s="64" t="s">
        <v>18</v>
      </c>
      <c r="J8" s="64" t="s">
        <v>66</v>
      </c>
      <c r="K8" s="64" t="s">
        <v>28</v>
      </c>
      <c r="L8" s="64" t="s">
        <v>16</v>
      </c>
      <c r="M8" s="64" t="s">
        <v>57</v>
      </c>
      <c r="N8" s="64" t="s">
        <v>70</v>
      </c>
      <c r="O8" s="64" t="s">
        <v>20</v>
      </c>
      <c r="P8" s="64" t="s">
        <v>72</v>
      </c>
      <c r="Q8" s="64" t="s">
        <v>69</v>
      </c>
      <c r="R8" s="64" t="s">
        <v>67</v>
      </c>
      <c r="S8" s="64" t="s">
        <v>73</v>
      </c>
      <c r="T8" s="64" t="s">
        <v>65</v>
      </c>
      <c r="U8" s="64" t="s">
        <v>59</v>
      </c>
      <c r="V8" s="64" t="s">
        <v>22</v>
      </c>
      <c r="W8" s="64" t="s">
        <v>21</v>
      </c>
      <c r="X8" s="64" t="s">
        <v>17</v>
      </c>
      <c r="Y8" s="64" t="s">
        <v>48</v>
      </c>
      <c r="Z8" s="64" t="s">
        <v>387</v>
      </c>
    </row>
    <row r="9" spans="1:26" x14ac:dyDescent="0.25">
      <c r="A9" s="62" t="s">
        <v>171</v>
      </c>
      <c r="B9" s="65">
        <v>39</v>
      </c>
      <c r="C9" s="65">
        <v>32</v>
      </c>
      <c r="D9" s="65">
        <v>29</v>
      </c>
      <c r="E9" s="65">
        <v>44</v>
      </c>
      <c r="F9" s="65">
        <v>40</v>
      </c>
      <c r="G9" s="65">
        <v>38</v>
      </c>
      <c r="H9" s="65">
        <v>40</v>
      </c>
      <c r="I9" s="65">
        <v>19</v>
      </c>
      <c r="J9" s="65">
        <v>39</v>
      </c>
      <c r="K9" s="65">
        <v>9</v>
      </c>
      <c r="L9" s="65">
        <v>30</v>
      </c>
      <c r="M9" s="65">
        <v>35</v>
      </c>
      <c r="N9" s="65">
        <v>27</v>
      </c>
      <c r="O9" s="65">
        <v>42</v>
      </c>
      <c r="P9" s="65">
        <v>20</v>
      </c>
      <c r="Q9" s="65">
        <v>14</v>
      </c>
      <c r="R9" s="65">
        <v>39</v>
      </c>
      <c r="S9" s="65">
        <v>38</v>
      </c>
      <c r="T9" s="65">
        <v>25</v>
      </c>
      <c r="U9" s="65">
        <v>17</v>
      </c>
      <c r="V9" s="65">
        <v>18</v>
      </c>
      <c r="W9" s="65">
        <v>31</v>
      </c>
      <c r="X9" s="65">
        <v>30</v>
      </c>
      <c r="Y9" s="65">
        <v>10</v>
      </c>
      <c r="Z9" s="65">
        <v>705</v>
      </c>
    </row>
    <row r="10" spans="1:26" x14ac:dyDescent="0.25">
      <c r="A10" s="62" t="s">
        <v>191</v>
      </c>
      <c r="B10" s="65">
        <v>22</v>
      </c>
      <c r="C10" s="65"/>
      <c r="D10" s="65">
        <v>22</v>
      </c>
      <c r="E10" s="65">
        <v>22</v>
      </c>
      <c r="F10" s="65"/>
      <c r="G10" s="65">
        <v>21</v>
      </c>
      <c r="H10" s="65">
        <v>26</v>
      </c>
      <c r="I10" s="65">
        <v>21</v>
      </c>
      <c r="J10" s="65">
        <v>22</v>
      </c>
      <c r="K10" s="65"/>
      <c r="L10" s="65">
        <v>22</v>
      </c>
      <c r="M10" s="65">
        <v>25</v>
      </c>
      <c r="N10" s="65">
        <v>14</v>
      </c>
      <c r="O10" s="65"/>
      <c r="P10" s="65">
        <v>10</v>
      </c>
      <c r="Q10" s="65">
        <v>14</v>
      </c>
      <c r="R10" s="65">
        <v>22</v>
      </c>
      <c r="S10" s="65">
        <v>19</v>
      </c>
      <c r="T10" s="65">
        <v>14</v>
      </c>
      <c r="U10" s="65"/>
      <c r="V10" s="65">
        <v>20</v>
      </c>
      <c r="W10" s="65">
        <v>24</v>
      </c>
      <c r="X10" s="65">
        <v>22</v>
      </c>
      <c r="Y10" s="65">
        <v>18</v>
      </c>
      <c r="Z10" s="65">
        <v>380</v>
      </c>
    </row>
    <row r="11" spans="1:26" ht="26.25" x14ac:dyDescent="0.25">
      <c r="A11" s="62" t="s">
        <v>167</v>
      </c>
      <c r="B11" s="65">
        <v>12</v>
      </c>
      <c r="C11" s="65">
        <v>12</v>
      </c>
      <c r="D11" s="65">
        <v>10</v>
      </c>
      <c r="E11" s="65">
        <v>14</v>
      </c>
      <c r="F11" s="65">
        <v>10</v>
      </c>
      <c r="G11" s="65">
        <v>10</v>
      </c>
      <c r="H11" s="65">
        <v>10</v>
      </c>
      <c r="I11" s="65">
        <v>10</v>
      </c>
      <c r="J11" s="65">
        <v>12</v>
      </c>
      <c r="K11" s="65">
        <v>9</v>
      </c>
      <c r="L11" s="65">
        <v>10</v>
      </c>
      <c r="M11" s="65">
        <v>14</v>
      </c>
      <c r="N11" s="65">
        <v>7</v>
      </c>
      <c r="O11" s="65">
        <v>12</v>
      </c>
      <c r="P11" s="65">
        <v>5</v>
      </c>
      <c r="Q11" s="65">
        <v>7</v>
      </c>
      <c r="R11" s="65">
        <v>12</v>
      </c>
      <c r="S11" s="65">
        <v>10</v>
      </c>
      <c r="T11" s="65">
        <v>7</v>
      </c>
      <c r="U11" s="65">
        <v>9</v>
      </c>
      <c r="V11" s="65">
        <v>8</v>
      </c>
      <c r="W11" s="65">
        <v>12</v>
      </c>
      <c r="X11" s="65">
        <v>12</v>
      </c>
      <c r="Y11" s="65">
        <v>12</v>
      </c>
      <c r="Z11" s="65">
        <v>246</v>
      </c>
    </row>
    <row r="12" spans="1:26" x14ac:dyDescent="0.25">
      <c r="A12" s="62" t="s">
        <v>161</v>
      </c>
      <c r="B12" s="65">
        <v>11</v>
      </c>
      <c r="C12" s="65">
        <v>9</v>
      </c>
      <c r="D12" s="65">
        <v>10</v>
      </c>
      <c r="E12" s="65">
        <v>11</v>
      </c>
      <c r="F12" s="65"/>
      <c r="G12" s="65">
        <v>13</v>
      </c>
      <c r="H12" s="65">
        <v>13</v>
      </c>
      <c r="I12" s="65">
        <v>11</v>
      </c>
      <c r="J12" s="65">
        <v>9</v>
      </c>
      <c r="K12" s="65">
        <v>6</v>
      </c>
      <c r="L12" s="65">
        <v>11</v>
      </c>
      <c r="M12" s="65">
        <v>9</v>
      </c>
      <c r="N12" s="65">
        <v>5</v>
      </c>
      <c r="O12" s="65">
        <v>12</v>
      </c>
      <c r="P12" s="65">
        <v>5</v>
      </c>
      <c r="Q12" s="65">
        <v>6</v>
      </c>
      <c r="R12" s="65">
        <v>9</v>
      </c>
      <c r="S12" s="65">
        <v>10</v>
      </c>
      <c r="T12" s="65">
        <v>6</v>
      </c>
      <c r="U12" s="65">
        <v>12</v>
      </c>
      <c r="V12" s="65">
        <v>9</v>
      </c>
      <c r="W12" s="65">
        <v>9</v>
      </c>
      <c r="X12" s="65">
        <v>11</v>
      </c>
      <c r="Y12" s="65">
        <v>10</v>
      </c>
      <c r="Z12" s="65">
        <v>217</v>
      </c>
    </row>
    <row r="13" spans="1:26" x14ac:dyDescent="0.25">
      <c r="A13" s="62" t="s">
        <v>186</v>
      </c>
      <c r="B13" s="65">
        <v>10</v>
      </c>
      <c r="C13" s="65">
        <v>10</v>
      </c>
      <c r="D13" s="65">
        <v>9</v>
      </c>
      <c r="E13" s="65">
        <v>10</v>
      </c>
      <c r="F13" s="65">
        <v>10</v>
      </c>
      <c r="G13" s="65">
        <v>10</v>
      </c>
      <c r="H13" s="65">
        <v>10</v>
      </c>
      <c r="I13" s="65">
        <v>10</v>
      </c>
      <c r="J13" s="65">
        <v>10</v>
      </c>
      <c r="K13" s="65">
        <v>9</v>
      </c>
      <c r="L13" s="65">
        <v>10</v>
      </c>
      <c r="M13" s="65">
        <v>10</v>
      </c>
      <c r="N13" s="65">
        <v>7</v>
      </c>
      <c r="O13" s="65">
        <v>10</v>
      </c>
      <c r="P13" s="65"/>
      <c r="Q13" s="65">
        <v>7</v>
      </c>
      <c r="R13" s="65">
        <v>10</v>
      </c>
      <c r="S13" s="65">
        <v>10</v>
      </c>
      <c r="T13" s="65"/>
      <c r="U13" s="65">
        <v>10</v>
      </c>
      <c r="V13" s="65"/>
      <c r="W13" s="65">
        <v>10</v>
      </c>
      <c r="X13" s="65">
        <v>10</v>
      </c>
      <c r="Y13" s="65">
        <v>10</v>
      </c>
      <c r="Z13" s="65">
        <v>202</v>
      </c>
    </row>
    <row r="14" spans="1:26" x14ac:dyDescent="0.25">
      <c r="A14" s="62" t="s">
        <v>181</v>
      </c>
      <c r="B14" s="65">
        <v>10</v>
      </c>
      <c r="C14" s="65">
        <v>9</v>
      </c>
      <c r="D14" s="65">
        <v>8</v>
      </c>
      <c r="E14" s="65">
        <v>10</v>
      </c>
      <c r="F14" s="65"/>
      <c r="G14" s="65"/>
      <c r="H14" s="65">
        <v>19</v>
      </c>
      <c r="I14" s="65">
        <v>9</v>
      </c>
      <c r="J14" s="65">
        <v>10</v>
      </c>
      <c r="K14" s="65">
        <v>9</v>
      </c>
      <c r="L14" s="65">
        <v>9</v>
      </c>
      <c r="M14" s="65">
        <v>9</v>
      </c>
      <c r="N14" s="65">
        <v>6</v>
      </c>
      <c r="O14" s="65">
        <v>9</v>
      </c>
      <c r="P14" s="65"/>
      <c r="Q14" s="65">
        <v>6</v>
      </c>
      <c r="R14" s="65">
        <v>10</v>
      </c>
      <c r="S14" s="65"/>
      <c r="T14" s="65">
        <v>6</v>
      </c>
      <c r="U14" s="65"/>
      <c r="V14" s="65"/>
      <c r="W14" s="65"/>
      <c r="X14" s="65">
        <v>9</v>
      </c>
      <c r="Y14" s="65">
        <v>9</v>
      </c>
      <c r="Z14" s="65">
        <v>157</v>
      </c>
    </row>
    <row r="15" spans="1:26" x14ac:dyDescent="0.25">
      <c r="A15" s="62" t="s">
        <v>189</v>
      </c>
      <c r="B15" s="65">
        <v>9</v>
      </c>
      <c r="C15" s="65">
        <v>8</v>
      </c>
      <c r="D15" s="65">
        <v>9</v>
      </c>
      <c r="E15" s="65"/>
      <c r="F15" s="65">
        <v>17</v>
      </c>
      <c r="G15" s="65">
        <v>17</v>
      </c>
      <c r="H15" s="65">
        <v>17</v>
      </c>
      <c r="I15" s="65"/>
      <c r="J15" s="65"/>
      <c r="K15" s="65"/>
      <c r="L15" s="65"/>
      <c r="M15" s="65"/>
      <c r="N15" s="65"/>
      <c r="O15" s="65">
        <v>17</v>
      </c>
      <c r="P15" s="65"/>
      <c r="Q15" s="65"/>
      <c r="R15" s="65"/>
      <c r="S15" s="65"/>
      <c r="T15" s="65"/>
      <c r="U15" s="65">
        <v>9</v>
      </c>
      <c r="V15" s="65"/>
      <c r="W15" s="65">
        <v>9</v>
      </c>
      <c r="X15" s="65"/>
      <c r="Y15" s="65">
        <v>17</v>
      </c>
      <c r="Z15" s="65">
        <v>129</v>
      </c>
    </row>
    <row r="16" spans="1:26" x14ac:dyDescent="0.25">
      <c r="A16" s="62" t="s">
        <v>177</v>
      </c>
      <c r="B16" s="65">
        <v>10</v>
      </c>
      <c r="C16" s="65">
        <v>10</v>
      </c>
      <c r="D16" s="65"/>
      <c r="E16" s="65"/>
      <c r="F16" s="65">
        <v>9</v>
      </c>
      <c r="G16" s="65">
        <v>10</v>
      </c>
      <c r="H16" s="65">
        <v>8</v>
      </c>
      <c r="I16" s="65"/>
      <c r="J16" s="65">
        <v>10</v>
      </c>
      <c r="K16" s="65"/>
      <c r="L16" s="65"/>
      <c r="M16" s="65">
        <v>10</v>
      </c>
      <c r="N16" s="65">
        <v>5</v>
      </c>
      <c r="O16" s="65">
        <v>14</v>
      </c>
      <c r="P16" s="65"/>
      <c r="Q16" s="65"/>
      <c r="R16" s="65">
        <v>10</v>
      </c>
      <c r="S16" s="65"/>
      <c r="T16" s="65"/>
      <c r="U16" s="65">
        <v>12</v>
      </c>
      <c r="V16" s="65"/>
      <c r="W16" s="65">
        <v>9</v>
      </c>
      <c r="X16" s="65"/>
      <c r="Y16" s="65">
        <v>11</v>
      </c>
      <c r="Z16" s="65">
        <v>128</v>
      </c>
    </row>
    <row r="17" spans="1:26" x14ac:dyDescent="0.25">
      <c r="A17" s="62" t="s">
        <v>225</v>
      </c>
      <c r="B17" s="65"/>
      <c r="C17" s="65">
        <v>9</v>
      </c>
      <c r="D17" s="65">
        <v>9</v>
      </c>
      <c r="E17" s="65">
        <v>10</v>
      </c>
      <c r="F17" s="65">
        <v>9</v>
      </c>
      <c r="G17" s="65">
        <v>9</v>
      </c>
      <c r="H17" s="65">
        <v>9</v>
      </c>
      <c r="I17" s="65">
        <v>9</v>
      </c>
      <c r="J17" s="65"/>
      <c r="K17" s="65">
        <v>9</v>
      </c>
      <c r="L17" s="65">
        <v>9</v>
      </c>
      <c r="M17" s="65"/>
      <c r="N17" s="65"/>
      <c r="O17" s="65"/>
      <c r="P17" s="65">
        <v>5</v>
      </c>
      <c r="Q17" s="65">
        <v>6</v>
      </c>
      <c r="R17" s="65"/>
      <c r="S17" s="65">
        <v>9</v>
      </c>
      <c r="T17" s="65">
        <v>6</v>
      </c>
      <c r="U17" s="65"/>
      <c r="V17" s="65"/>
      <c r="W17" s="65">
        <v>9</v>
      </c>
      <c r="X17" s="65"/>
      <c r="Y17" s="65"/>
      <c r="Z17" s="65">
        <v>117</v>
      </c>
    </row>
    <row r="18" spans="1:26" x14ac:dyDescent="0.25">
      <c r="A18" s="62" t="s">
        <v>197</v>
      </c>
      <c r="B18" s="65">
        <v>5</v>
      </c>
      <c r="C18" s="65">
        <v>9</v>
      </c>
      <c r="D18" s="65"/>
      <c r="E18" s="65"/>
      <c r="F18" s="65">
        <v>7</v>
      </c>
      <c r="G18" s="65">
        <v>9</v>
      </c>
      <c r="H18" s="65"/>
      <c r="I18" s="65">
        <v>7</v>
      </c>
      <c r="J18" s="65">
        <v>6</v>
      </c>
      <c r="K18" s="65"/>
      <c r="L18" s="65">
        <v>5</v>
      </c>
      <c r="M18" s="65">
        <v>6</v>
      </c>
      <c r="N18" s="65">
        <v>6</v>
      </c>
      <c r="O18" s="65">
        <v>8</v>
      </c>
      <c r="P18" s="65"/>
      <c r="Q18" s="65">
        <v>7</v>
      </c>
      <c r="R18" s="65">
        <v>6</v>
      </c>
      <c r="S18" s="65"/>
      <c r="T18" s="65"/>
      <c r="U18" s="65">
        <v>9</v>
      </c>
      <c r="V18" s="65">
        <v>5</v>
      </c>
      <c r="W18" s="65">
        <v>5</v>
      </c>
      <c r="X18" s="65">
        <v>5</v>
      </c>
      <c r="Y18" s="65">
        <v>8</v>
      </c>
      <c r="Z18" s="65">
        <v>113</v>
      </c>
    </row>
    <row r="19" spans="1:26" x14ac:dyDescent="0.25">
      <c r="A19" s="62" t="s">
        <v>214</v>
      </c>
      <c r="B19" s="65">
        <v>11</v>
      </c>
      <c r="C19" s="65"/>
      <c r="D19" s="65"/>
      <c r="E19" s="65"/>
      <c r="F19" s="65">
        <v>8</v>
      </c>
      <c r="G19" s="65"/>
      <c r="H19" s="65"/>
      <c r="I19" s="65"/>
      <c r="J19" s="65">
        <v>11</v>
      </c>
      <c r="K19" s="65"/>
      <c r="L19" s="65">
        <v>9</v>
      </c>
      <c r="M19" s="65"/>
      <c r="N19" s="65"/>
      <c r="O19" s="65"/>
      <c r="P19" s="65"/>
      <c r="Q19" s="65"/>
      <c r="R19" s="65">
        <v>11</v>
      </c>
      <c r="S19" s="65"/>
      <c r="T19" s="65"/>
      <c r="U19" s="65"/>
      <c r="V19" s="65"/>
      <c r="W19" s="65"/>
      <c r="X19" s="65">
        <v>9</v>
      </c>
      <c r="Y19" s="65"/>
      <c r="Z19" s="65">
        <v>59</v>
      </c>
    </row>
    <row r="20" spans="1:26" x14ac:dyDescent="0.25">
      <c r="A20" s="62" t="s">
        <v>310</v>
      </c>
      <c r="B20" s="65"/>
      <c r="C20" s="65">
        <v>8</v>
      </c>
      <c r="D20" s="65"/>
      <c r="E20" s="65"/>
      <c r="F20" s="65">
        <v>8</v>
      </c>
      <c r="G20" s="65">
        <v>9</v>
      </c>
      <c r="H20" s="65">
        <v>8</v>
      </c>
      <c r="I20" s="65"/>
      <c r="J20" s="65"/>
      <c r="K20" s="65">
        <v>8</v>
      </c>
      <c r="L20" s="65"/>
      <c r="M20" s="65"/>
      <c r="N20" s="65"/>
      <c r="O20" s="65"/>
      <c r="P20" s="65"/>
      <c r="Q20" s="65"/>
      <c r="R20" s="65"/>
      <c r="S20" s="65"/>
      <c r="T20" s="65"/>
      <c r="U20" s="65"/>
      <c r="V20" s="65"/>
      <c r="W20" s="65"/>
      <c r="X20" s="65"/>
      <c r="Y20" s="65"/>
      <c r="Z20" s="65">
        <v>41</v>
      </c>
    </row>
    <row r="21" spans="1:26" x14ac:dyDescent="0.25">
      <c r="A21" s="62" t="s">
        <v>350</v>
      </c>
      <c r="B21" s="65"/>
      <c r="C21" s="65">
        <v>10</v>
      </c>
      <c r="D21" s="65"/>
      <c r="E21" s="65"/>
      <c r="F21" s="65"/>
      <c r="G21" s="65"/>
      <c r="H21" s="65"/>
      <c r="I21" s="65"/>
      <c r="J21" s="65"/>
      <c r="K21" s="65">
        <v>9</v>
      </c>
      <c r="L21" s="65"/>
      <c r="M21" s="65"/>
      <c r="N21" s="65"/>
      <c r="O21" s="65"/>
      <c r="P21" s="65"/>
      <c r="Q21" s="65"/>
      <c r="R21" s="65"/>
      <c r="S21" s="65"/>
      <c r="T21" s="65"/>
      <c r="U21" s="65"/>
      <c r="V21" s="65"/>
      <c r="W21" s="65"/>
      <c r="X21" s="65"/>
      <c r="Y21" s="65"/>
      <c r="Z21" s="65">
        <v>19</v>
      </c>
    </row>
    <row r="22" spans="1:26" x14ac:dyDescent="0.25">
      <c r="A22" s="62" t="s">
        <v>387</v>
      </c>
      <c r="B22" s="65">
        <v>139</v>
      </c>
      <c r="C22" s="65">
        <v>126</v>
      </c>
      <c r="D22" s="65">
        <v>106</v>
      </c>
      <c r="E22" s="65">
        <v>121</v>
      </c>
      <c r="F22" s="65">
        <v>118</v>
      </c>
      <c r="G22" s="65">
        <v>146</v>
      </c>
      <c r="H22" s="65">
        <v>160</v>
      </c>
      <c r="I22" s="65">
        <v>96</v>
      </c>
      <c r="J22" s="65">
        <v>129</v>
      </c>
      <c r="K22" s="65">
        <v>68</v>
      </c>
      <c r="L22" s="65">
        <v>115</v>
      </c>
      <c r="M22" s="65">
        <v>118</v>
      </c>
      <c r="N22" s="65">
        <v>77</v>
      </c>
      <c r="O22" s="65">
        <v>124</v>
      </c>
      <c r="P22" s="65">
        <v>45</v>
      </c>
      <c r="Q22" s="65">
        <v>67</v>
      </c>
      <c r="R22" s="65">
        <v>129</v>
      </c>
      <c r="S22" s="65">
        <v>96</v>
      </c>
      <c r="T22" s="65">
        <v>64</v>
      </c>
      <c r="U22" s="65">
        <v>78</v>
      </c>
      <c r="V22" s="65">
        <v>60</v>
      </c>
      <c r="W22" s="65">
        <v>118</v>
      </c>
      <c r="X22" s="65">
        <v>108</v>
      </c>
      <c r="Y22" s="65">
        <v>105</v>
      </c>
      <c r="Z22" s="65">
        <v>2513</v>
      </c>
    </row>
  </sheetData>
  <sheetProtection sheet="1" objects="1" scenarios="1"/>
  <pageMargins left="0.7" right="0.7" top="0.75" bottom="0.75" header="0.3" footer="0.3"/>
  <pageSetup paperSize="9"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32"/>
  <sheetViews>
    <sheetView tabSelected="1" zoomScale="70" zoomScaleNormal="70" workbookViewId="0">
      <selection activeCell="A8" sqref="A8"/>
    </sheetView>
  </sheetViews>
  <sheetFormatPr defaultRowHeight="15" x14ac:dyDescent="0.25"/>
  <cols>
    <col min="1" max="1" width="61.28515625" customWidth="1"/>
    <col min="2" max="26" width="25.7109375" customWidth="1"/>
  </cols>
  <sheetData>
    <row r="2" spans="1:26" ht="37.5" x14ac:dyDescent="0.25">
      <c r="A2" s="66" t="s">
        <v>390</v>
      </c>
    </row>
    <row r="4" spans="1:26" x14ac:dyDescent="0.25">
      <c r="A4" s="46" t="s">
        <v>30</v>
      </c>
      <c r="B4" s="49" t="s">
        <v>31</v>
      </c>
      <c r="C4" s="48"/>
      <c r="D4" s="48"/>
      <c r="E4" s="48"/>
      <c r="F4" s="48"/>
      <c r="G4" s="48"/>
      <c r="H4" s="48"/>
      <c r="I4" s="48"/>
      <c r="J4" s="48"/>
      <c r="K4" s="48"/>
      <c r="L4" s="48"/>
      <c r="M4" s="48"/>
      <c r="N4" s="48"/>
      <c r="O4" s="48"/>
      <c r="P4" s="48"/>
      <c r="Q4" s="48"/>
      <c r="R4" s="48"/>
      <c r="S4" s="48"/>
      <c r="T4" s="48"/>
      <c r="U4" s="48"/>
      <c r="V4" s="48"/>
      <c r="W4" s="48"/>
      <c r="X4" s="48"/>
      <c r="Y4" s="48"/>
      <c r="Z4" s="48"/>
    </row>
    <row r="5" spans="1:26" x14ac:dyDescent="0.25">
      <c r="A5" s="48"/>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6" t="s">
        <v>388</v>
      </c>
      <c r="B6" s="46" t="s">
        <v>385</v>
      </c>
      <c r="C6" s="47"/>
      <c r="D6" s="47"/>
      <c r="E6" s="47"/>
      <c r="F6" s="47"/>
      <c r="G6" s="47"/>
      <c r="H6" s="47"/>
      <c r="I6" s="47"/>
      <c r="J6" s="47"/>
      <c r="K6" s="47"/>
      <c r="L6" s="47"/>
      <c r="M6" s="47"/>
      <c r="N6" s="47"/>
      <c r="O6" s="47"/>
      <c r="P6" s="47"/>
      <c r="Q6" s="47"/>
      <c r="R6" s="47"/>
      <c r="S6" s="47"/>
      <c r="T6" s="47"/>
      <c r="U6" s="47"/>
      <c r="V6" s="47"/>
      <c r="W6" s="47"/>
      <c r="X6" s="47"/>
      <c r="Y6" s="47"/>
      <c r="Z6" s="47"/>
    </row>
    <row r="7" spans="1:26" ht="105" x14ac:dyDescent="0.25">
      <c r="A7" s="67" t="s">
        <v>386</v>
      </c>
      <c r="B7" s="68" t="s">
        <v>15</v>
      </c>
      <c r="C7" s="68" t="s">
        <v>27</v>
      </c>
      <c r="D7" s="68" t="s">
        <v>116</v>
      </c>
      <c r="E7" s="68" t="s">
        <v>61</v>
      </c>
      <c r="F7" s="68" t="s">
        <v>26</v>
      </c>
      <c r="G7" s="68" t="s">
        <v>25</v>
      </c>
      <c r="H7" s="68" t="s">
        <v>291</v>
      </c>
      <c r="I7" s="68" t="s">
        <v>18</v>
      </c>
      <c r="J7" s="68" t="s">
        <v>66</v>
      </c>
      <c r="K7" s="68" t="s">
        <v>28</v>
      </c>
      <c r="L7" s="68" t="s">
        <v>16</v>
      </c>
      <c r="M7" s="68" t="s">
        <v>57</v>
      </c>
      <c r="N7" s="68" t="s">
        <v>70</v>
      </c>
      <c r="O7" s="68" t="s">
        <v>20</v>
      </c>
      <c r="P7" s="68" t="s">
        <v>72</v>
      </c>
      <c r="Q7" s="68" t="s">
        <v>69</v>
      </c>
      <c r="R7" s="68" t="s">
        <v>67</v>
      </c>
      <c r="S7" s="68" t="s">
        <v>73</v>
      </c>
      <c r="T7" s="68" t="s">
        <v>65</v>
      </c>
      <c r="U7" s="68" t="s">
        <v>59</v>
      </c>
      <c r="V7" s="68" t="s">
        <v>22</v>
      </c>
      <c r="W7" s="68" t="s">
        <v>21</v>
      </c>
      <c r="X7" s="68" t="s">
        <v>17</v>
      </c>
      <c r="Y7" s="68" t="s">
        <v>48</v>
      </c>
      <c r="Z7" s="68" t="s">
        <v>387</v>
      </c>
    </row>
    <row r="8" spans="1:26" ht="30" x14ac:dyDescent="0.25">
      <c r="A8" s="68" t="s">
        <v>168</v>
      </c>
      <c r="B8" s="69">
        <v>12</v>
      </c>
      <c r="C8" s="69">
        <v>12</v>
      </c>
      <c r="D8" s="69">
        <v>10</v>
      </c>
      <c r="E8" s="69">
        <v>14</v>
      </c>
      <c r="F8" s="69">
        <v>10</v>
      </c>
      <c r="G8" s="69">
        <v>10</v>
      </c>
      <c r="H8" s="69">
        <v>10</v>
      </c>
      <c r="I8" s="69">
        <v>10</v>
      </c>
      <c r="J8" s="69">
        <v>12</v>
      </c>
      <c r="K8" s="69">
        <v>9</v>
      </c>
      <c r="L8" s="69">
        <v>10</v>
      </c>
      <c r="M8" s="69">
        <v>14</v>
      </c>
      <c r="N8" s="69">
        <v>7</v>
      </c>
      <c r="O8" s="69">
        <v>12</v>
      </c>
      <c r="P8" s="69">
        <v>5</v>
      </c>
      <c r="Q8" s="69">
        <v>7</v>
      </c>
      <c r="R8" s="69">
        <v>12</v>
      </c>
      <c r="S8" s="69">
        <v>10</v>
      </c>
      <c r="T8" s="69">
        <v>7</v>
      </c>
      <c r="U8" s="69">
        <v>9</v>
      </c>
      <c r="V8" s="69">
        <v>8</v>
      </c>
      <c r="W8" s="69">
        <v>12</v>
      </c>
      <c r="X8" s="69">
        <v>12</v>
      </c>
      <c r="Y8" s="69">
        <v>12</v>
      </c>
      <c r="Z8" s="69">
        <v>246</v>
      </c>
    </row>
    <row r="9" spans="1:26" ht="45" x14ac:dyDescent="0.25">
      <c r="A9" s="68" t="s">
        <v>172</v>
      </c>
      <c r="B9" s="69">
        <v>11</v>
      </c>
      <c r="C9" s="69">
        <v>11</v>
      </c>
      <c r="D9" s="69">
        <v>11</v>
      </c>
      <c r="E9" s="69">
        <v>14</v>
      </c>
      <c r="F9" s="69">
        <v>11</v>
      </c>
      <c r="G9" s="69">
        <v>10</v>
      </c>
      <c r="H9" s="69">
        <v>12</v>
      </c>
      <c r="I9" s="69">
        <v>9</v>
      </c>
      <c r="J9" s="69">
        <v>11</v>
      </c>
      <c r="K9" s="69">
        <v>9</v>
      </c>
      <c r="L9" s="69">
        <v>11</v>
      </c>
      <c r="M9" s="69">
        <v>13</v>
      </c>
      <c r="N9" s="69">
        <v>7</v>
      </c>
      <c r="O9" s="69">
        <v>12</v>
      </c>
      <c r="P9" s="69">
        <v>5</v>
      </c>
      <c r="Q9" s="69">
        <v>7</v>
      </c>
      <c r="R9" s="69">
        <v>11</v>
      </c>
      <c r="S9" s="69">
        <v>11</v>
      </c>
      <c r="T9" s="69">
        <v>7</v>
      </c>
      <c r="U9" s="69">
        <v>7</v>
      </c>
      <c r="V9" s="69">
        <v>10</v>
      </c>
      <c r="W9" s="69">
        <v>12</v>
      </c>
      <c r="X9" s="69">
        <v>11</v>
      </c>
      <c r="Y9" s="69">
        <v>10</v>
      </c>
      <c r="Z9" s="69">
        <v>243</v>
      </c>
    </row>
    <row r="10" spans="1:26" x14ac:dyDescent="0.25">
      <c r="A10" s="68" t="s">
        <v>162</v>
      </c>
      <c r="B10" s="69">
        <v>11</v>
      </c>
      <c r="C10" s="69">
        <v>9</v>
      </c>
      <c r="D10" s="69">
        <v>10</v>
      </c>
      <c r="E10" s="69">
        <v>11</v>
      </c>
      <c r="F10" s="69"/>
      <c r="G10" s="69">
        <v>13</v>
      </c>
      <c r="H10" s="69">
        <v>13</v>
      </c>
      <c r="I10" s="69">
        <v>11</v>
      </c>
      <c r="J10" s="69">
        <v>9</v>
      </c>
      <c r="K10" s="69">
        <v>6</v>
      </c>
      <c r="L10" s="69">
        <v>11</v>
      </c>
      <c r="M10" s="69">
        <v>9</v>
      </c>
      <c r="N10" s="69">
        <v>5</v>
      </c>
      <c r="O10" s="69">
        <v>12</v>
      </c>
      <c r="P10" s="69">
        <v>5</v>
      </c>
      <c r="Q10" s="69">
        <v>6</v>
      </c>
      <c r="R10" s="69">
        <v>9</v>
      </c>
      <c r="S10" s="69">
        <v>10</v>
      </c>
      <c r="T10" s="69">
        <v>6</v>
      </c>
      <c r="U10" s="69">
        <v>12</v>
      </c>
      <c r="V10" s="69">
        <v>9</v>
      </c>
      <c r="W10" s="69">
        <v>9</v>
      </c>
      <c r="X10" s="69">
        <v>11</v>
      </c>
      <c r="Y10" s="69">
        <v>10</v>
      </c>
      <c r="Z10" s="69">
        <v>217</v>
      </c>
    </row>
    <row r="11" spans="1:26" ht="45" x14ac:dyDescent="0.25">
      <c r="A11" s="68" t="s">
        <v>187</v>
      </c>
      <c r="B11" s="69">
        <v>10</v>
      </c>
      <c r="C11" s="69">
        <v>10</v>
      </c>
      <c r="D11" s="69">
        <v>9</v>
      </c>
      <c r="E11" s="69">
        <v>10</v>
      </c>
      <c r="F11" s="69">
        <v>10</v>
      </c>
      <c r="G11" s="69">
        <v>10</v>
      </c>
      <c r="H11" s="69">
        <v>10</v>
      </c>
      <c r="I11" s="69">
        <v>10</v>
      </c>
      <c r="J11" s="69">
        <v>10</v>
      </c>
      <c r="K11" s="69">
        <v>9</v>
      </c>
      <c r="L11" s="69">
        <v>10</v>
      </c>
      <c r="M11" s="69">
        <v>10</v>
      </c>
      <c r="N11" s="69">
        <v>7</v>
      </c>
      <c r="O11" s="69">
        <v>10</v>
      </c>
      <c r="P11" s="69"/>
      <c r="Q11" s="69">
        <v>7</v>
      </c>
      <c r="R11" s="69">
        <v>10</v>
      </c>
      <c r="S11" s="69">
        <v>10</v>
      </c>
      <c r="T11" s="69"/>
      <c r="U11" s="69">
        <v>10</v>
      </c>
      <c r="V11" s="69"/>
      <c r="W11" s="69">
        <v>10</v>
      </c>
      <c r="X11" s="69">
        <v>10</v>
      </c>
      <c r="Y11" s="69">
        <v>10</v>
      </c>
      <c r="Z11" s="69">
        <v>202</v>
      </c>
    </row>
    <row r="12" spans="1:26" x14ac:dyDescent="0.25">
      <c r="A12" s="68" t="s">
        <v>195</v>
      </c>
      <c r="B12" s="69">
        <v>11</v>
      </c>
      <c r="C12" s="69"/>
      <c r="D12" s="69">
        <v>11</v>
      </c>
      <c r="E12" s="69">
        <v>9</v>
      </c>
      <c r="F12" s="69"/>
      <c r="G12" s="69">
        <v>11</v>
      </c>
      <c r="H12" s="69">
        <v>14</v>
      </c>
      <c r="I12" s="69">
        <v>13</v>
      </c>
      <c r="J12" s="69">
        <v>11</v>
      </c>
      <c r="K12" s="69"/>
      <c r="L12" s="69">
        <v>11</v>
      </c>
      <c r="M12" s="69">
        <v>13</v>
      </c>
      <c r="N12" s="69">
        <v>7</v>
      </c>
      <c r="O12" s="69"/>
      <c r="P12" s="69">
        <v>5</v>
      </c>
      <c r="Q12" s="69">
        <v>7</v>
      </c>
      <c r="R12" s="69">
        <v>11</v>
      </c>
      <c r="S12" s="69">
        <v>8</v>
      </c>
      <c r="T12" s="69">
        <v>7</v>
      </c>
      <c r="U12" s="69"/>
      <c r="V12" s="69">
        <v>10</v>
      </c>
      <c r="W12" s="69">
        <v>12</v>
      </c>
      <c r="X12" s="69">
        <v>11</v>
      </c>
      <c r="Y12" s="69">
        <v>9</v>
      </c>
      <c r="Z12" s="69">
        <v>191</v>
      </c>
    </row>
    <row r="13" spans="1:26" x14ac:dyDescent="0.25">
      <c r="A13" s="68" t="s">
        <v>192</v>
      </c>
      <c r="B13" s="69">
        <v>11</v>
      </c>
      <c r="C13" s="69"/>
      <c r="D13" s="69">
        <v>11</v>
      </c>
      <c r="E13" s="69">
        <v>13</v>
      </c>
      <c r="F13" s="69"/>
      <c r="G13" s="69">
        <v>10</v>
      </c>
      <c r="H13" s="69">
        <v>12</v>
      </c>
      <c r="I13" s="69">
        <v>8</v>
      </c>
      <c r="J13" s="69">
        <v>11</v>
      </c>
      <c r="K13" s="69"/>
      <c r="L13" s="69">
        <v>11</v>
      </c>
      <c r="M13" s="69">
        <v>12</v>
      </c>
      <c r="N13" s="69">
        <v>7</v>
      </c>
      <c r="O13" s="69"/>
      <c r="P13" s="69">
        <v>5</v>
      </c>
      <c r="Q13" s="69">
        <v>7</v>
      </c>
      <c r="R13" s="69">
        <v>11</v>
      </c>
      <c r="S13" s="69">
        <v>11</v>
      </c>
      <c r="T13" s="69">
        <v>7</v>
      </c>
      <c r="U13" s="69"/>
      <c r="V13" s="69">
        <v>10</v>
      </c>
      <c r="W13" s="69">
        <v>12</v>
      </c>
      <c r="X13" s="69">
        <v>11</v>
      </c>
      <c r="Y13" s="69">
        <v>9</v>
      </c>
      <c r="Z13" s="69">
        <v>189</v>
      </c>
    </row>
    <row r="14" spans="1:26" x14ac:dyDescent="0.25">
      <c r="A14" s="68" t="s">
        <v>207</v>
      </c>
      <c r="B14" s="69">
        <v>10</v>
      </c>
      <c r="C14" s="69">
        <v>8</v>
      </c>
      <c r="D14" s="69">
        <v>9</v>
      </c>
      <c r="E14" s="69">
        <v>9</v>
      </c>
      <c r="F14" s="69">
        <v>10</v>
      </c>
      <c r="G14" s="69">
        <v>9</v>
      </c>
      <c r="H14" s="69">
        <v>9</v>
      </c>
      <c r="I14" s="69">
        <v>10</v>
      </c>
      <c r="J14" s="69">
        <v>10</v>
      </c>
      <c r="K14" s="69"/>
      <c r="L14" s="69">
        <v>10</v>
      </c>
      <c r="M14" s="69">
        <v>8</v>
      </c>
      <c r="N14" s="69">
        <v>7</v>
      </c>
      <c r="O14" s="69">
        <v>10</v>
      </c>
      <c r="P14" s="69">
        <v>5</v>
      </c>
      <c r="Q14" s="69">
        <v>7</v>
      </c>
      <c r="R14" s="69">
        <v>10</v>
      </c>
      <c r="S14" s="69">
        <v>9</v>
      </c>
      <c r="T14" s="69">
        <v>6</v>
      </c>
      <c r="U14" s="69"/>
      <c r="V14" s="69"/>
      <c r="W14" s="69"/>
      <c r="X14" s="69">
        <v>10</v>
      </c>
      <c r="Y14" s="69"/>
      <c r="Z14" s="69">
        <v>166</v>
      </c>
    </row>
    <row r="15" spans="1:26" ht="75" x14ac:dyDescent="0.25">
      <c r="A15" s="68" t="s">
        <v>208</v>
      </c>
      <c r="B15" s="69">
        <v>9</v>
      </c>
      <c r="C15" s="69">
        <v>6</v>
      </c>
      <c r="D15" s="69">
        <v>9</v>
      </c>
      <c r="E15" s="69">
        <v>12</v>
      </c>
      <c r="F15" s="69">
        <v>9</v>
      </c>
      <c r="G15" s="69">
        <v>9</v>
      </c>
      <c r="H15" s="69">
        <v>11</v>
      </c>
      <c r="I15" s="69"/>
      <c r="J15" s="69">
        <v>9</v>
      </c>
      <c r="K15" s="69"/>
      <c r="L15" s="69">
        <v>9</v>
      </c>
      <c r="M15" s="69">
        <v>6</v>
      </c>
      <c r="N15" s="69">
        <v>6</v>
      </c>
      <c r="O15" s="69">
        <v>10</v>
      </c>
      <c r="P15" s="69">
        <v>5</v>
      </c>
      <c r="Q15" s="69"/>
      <c r="R15" s="69">
        <v>9</v>
      </c>
      <c r="S15" s="69">
        <v>10</v>
      </c>
      <c r="T15" s="69">
        <v>6</v>
      </c>
      <c r="U15" s="69"/>
      <c r="V15" s="69">
        <v>8</v>
      </c>
      <c r="W15" s="69">
        <v>10</v>
      </c>
      <c r="X15" s="69">
        <v>9</v>
      </c>
      <c r="Y15" s="69"/>
      <c r="Z15" s="69">
        <v>162</v>
      </c>
    </row>
    <row r="16" spans="1:26" x14ac:dyDescent="0.25">
      <c r="A16" s="68" t="s">
        <v>205</v>
      </c>
      <c r="B16" s="69">
        <v>9</v>
      </c>
      <c r="C16" s="69">
        <v>7</v>
      </c>
      <c r="D16" s="69"/>
      <c r="E16" s="69">
        <v>9</v>
      </c>
      <c r="F16" s="69">
        <v>10</v>
      </c>
      <c r="G16" s="69">
        <v>10</v>
      </c>
      <c r="H16" s="69">
        <v>8</v>
      </c>
      <c r="I16" s="69"/>
      <c r="J16" s="69">
        <v>9</v>
      </c>
      <c r="K16" s="69"/>
      <c r="L16" s="69"/>
      <c r="M16" s="69">
        <v>8</v>
      </c>
      <c r="N16" s="69">
        <v>7</v>
      </c>
      <c r="O16" s="69">
        <v>10</v>
      </c>
      <c r="P16" s="69">
        <v>5</v>
      </c>
      <c r="Q16" s="69"/>
      <c r="R16" s="69">
        <v>9</v>
      </c>
      <c r="S16" s="69">
        <v>8</v>
      </c>
      <c r="T16" s="69">
        <v>6</v>
      </c>
      <c r="U16" s="69">
        <v>10</v>
      </c>
      <c r="V16" s="69"/>
      <c r="W16" s="69">
        <v>9</v>
      </c>
      <c r="X16" s="69"/>
      <c r="Y16" s="69"/>
      <c r="Z16" s="69">
        <v>134</v>
      </c>
    </row>
    <row r="17" spans="1:26" ht="90" x14ac:dyDescent="0.25">
      <c r="A17" s="68" t="s">
        <v>178</v>
      </c>
      <c r="B17" s="69">
        <v>10</v>
      </c>
      <c r="C17" s="69">
        <v>10</v>
      </c>
      <c r="D17" s="69"/>
      <c r="E17" s="69"/>
      <c r="F17" s="69">
        <v>9</v>
      </c>
      <c r="G17" s="69">
        <v>10</v>
      </c>
      <c r="H17" s="69">
        <v>8</v>
      </c>
      <c r="I17" s="69"/>
      <c r="J17" s="69">
        <v>10</v>
      </c>
      <c r="K17" s="69"/>
      <c r="L17" s="69"/>
      <c r="M17" s="69">
        <v>10</v>
      </c>
      <c r="N17" s="69">
        <v>5</v>
      </c>
      <c r="O17" s="69">
        <v>14</v>
      </c>
      <c r="P17" s="69"/>
      <c r="Q17" s="69"/>
      <c r="R17" s="69">
        <v>10</v>
      </c>
      <c r="S17" s="69"/>
      <c r="T17" s="69"/>
      <c r="U17" s="69">
        <v>12</v>
      </c>
      <c r="V17" s="69"/>
      <c r="W17" s="69">
        <v>9</v>
      </c>
      <c r="X17" s="69"/>
      <c r="Y17" s="69">
        <v>11</v>
      </c>
      <c r="Z17" s="69">
        <v>128</v>
      </c>
    </row>
    <row r="18" spans="1:26" x14ac:dyDescent="0.25">
      <c r="A18" s="68" t="s">
        <v>226</v>
      </c>
      <c r="B18" s="69"/>
      <c r="C18" s="69">
        <v>9</v>
      </c>
      <c r="D18" s="69">
        <v>9</v>
      </c>
      <c r="E18" s="69">
        <v>10</v>
      </c>
      <c r="F18" s="69">
        <v>9</v>
      </c>
      <c r="G18" s="69">
        <v>9</v>
      </c>
      <c r="H18" s="69">
        <v>9</v>
      </c>
      <c r="I18" s="69">
        <v>9</v>
      </c>
      <c r="J18" s="69"/>
      <c r="K18" s="69">
        <v>9</v>
      </c>
      <c r="L18" s="69">
        <v>9</v>
      </c>
      <c r="M18" s="69"/>
      <c r="N18" s="69"/>
      <c r="O18" s="69"/>
      <c r="P18" s="69">
        <v>5</v>
      </c>
      <c r="Q18" s="69">
        <v>6</v>
      </c>
      <c r="R18" s="69"/>
      <c r="S18" s="69">
        <v>9</v>
      </c>
      <c r="T18" s="69">
        <v>6</v>
      </c>
      <c r="U18" s="69"/>
      <c r="V18" s="69"/>
      <c r="W18" s="69">
        <v>9</v>
      </c>
      <c r="X18" s="69"/>
      <c r="Y18" s="69"/>
      <c r="Z18" s="69">
        <v>117</v>
      </c>
    </row>
    <row r="19" spans="1:26" x14ac:dyDescent="0.25">
      <c r="A19" s="68" t="s">
        <v>198</v>
      </c>
      <c r="B19" s="69">
        <v>5</v>
      </c>
      <c r="C19" s="69"/>
      <c r="D19" s="69"/>
      <c r="E19" s="69"/>
      <c r="F19" s="69">
        <v>7</v>
      </c>
      <c r="G19" s="69">
        <v>9</v>
      </c>
      <c r="H19" s="69"/>
      <c r="I19" s="69">
        <v>7</v>
      </c>
      <c r="J19" s="69">
        <v>6</v>
      </c>
      <c r="K19" s="69"/>
      <c r="L19" s="69">
        <v>5</v>
      </c>
      <c r="M19" s="69">
        <v>6</v>
      </c>
      <c r="N19" s="69">
        <v>6</v>
      </c>
      <c r="O19" s="69">
        <v>8</v>
      </c>
      <c r="P19" s="69"/>
      <c r="Q19" s="69"/>
      <c r="R19" s="69">
        <v>6</v>
      </c>
      <c r="S19" s="69"/>
      <c r="T19" s="69"/>
      <c r="U19" s="69">
        <v>9</v>
      </c>
      <c r="V19" s="69">
        <v>5</v>
      </c>
      <c r="W19" s="69">
        <v>5</v>
      </c>
      <c r="X19" s="69">
        <v>5</v>
      </c>
      <c r="Y19" s="69">
        <v>8</v>
      </c>
      <c r="Z19" s="69">
        <v>97</v>
      </c>
    </row>
    <row r="20" spans="1:26" x14ac:dyDescent="0.25">
      <c r="A20" s="68" t="s">
        <v>190</v>
      </c>
      <c r="B20" s="69">
        <v>9</v>
      </c>
      <c r="C20" s="69"/>
      <c r="D20" s="69">
        <v>9</v>
      </c>
      <c r="E20" s="69"/>
      <c r="F20" s="69">
        <v>9</v>
      </c>
      <c r="G20" s="69">
        <v>9</v>
      </c>
      <c r="H20" s="69">
        <v>9</v>
      </c>
      <c r="I20" s="69"/>
      <c r="J20" s="69"/>
      <c r="K20" s="69"/>
      <c r="L20" s="69"/>
      <c r="M20" s="69"/>
      <c r="N20" s="69"/>
      <c r="O20" s="69">
        <v>9</v>
      </c>
      <c r="P20" s="69"/>
      <c r="Q20" s="69"/>
      <c r="R20" s="69"/>
      <c r="S20" s="69"/>
      <c r="T20" s="69"/>
      <c r="U20" s="69">
        <v>9</v>
      </c>
      <c r="V20" s="69"/>
      <c r="W20" s="69">
        <v>9</v>
      </c>
      <c r="X20" s="69"/>
      <c r="Y20" s="69">
        <v>9</v>
      </c>
      <c r="Z20" s="69">
        <v>81</v>
      </c>
    </row>
    <row r="21" spans="1:26" x14ac:dyDescent="0.25">
      <c r="A21" s="68" t="s">
        <v>211</v>
      </c>
      <c r="B21" s="69">
        <v>10</v>
      </c>
      <c r="C21" s="69">
        <v>9</v>
      </c>
      <c r="D21" s="69"/>
      <c r="E21" s="69"/>
      <c r="F21" s="69"/>
      <c r="G21" s="69"/>
      <c r="H21" s="69"/>
      <c r="I21" s="69"/>
      <c r="J21" s="69">
        <v>10</v>
      </c>
      <c r="K21" s="69">
        <v>9</v>
      </c>
      <c r="L21" s="69">
        <v>9</v>
      </c>
      <c r="M21" s="69"/>
      <c r="N21" s="69"/>
      <c r="O21" s="69"/>
      <c r="P21" s="69"/>
      <c r="Q21" s="69">
        <v>6</v>
      </c>
      <c r="R21" s="69">
        <v>10</v>
      </c>
      <c r="S21" s="69"/>
      <c r="T21" s="69">
        <v>6</v>
      </c>
      <c r="U21" s="69"/>
      <c r="V21" s="69"/>
      <c r="W21" s="69"/>
      <c r="X21" s="69">
        <v>9</v>
      </c>
      <c r="Y21" s="69"/>
      <c r="Z21" s="69">
        <v>78</v>
      </c>
    </row>
    <row r="22" spans="1:26" x14ac:dyDescent="0.25">
      <c r="A22" s="68" t="s">
        <v>215</v>
      </c>
      <c r="B22" s="69">
        <v>11</v>
      </c>
      <c r="C22" s="69"/>
      <c r="D22" s="69"/>
      <c r="E22" s="69"/>
      <c r="F22" s="69">
        <v>8</v>
      </c>
      <c r="G22" s="69"/>
      <c r="H22" s="69"/>
      <c r="I22" s="69"/>
      <c r="J22" s="69">
        <v>11</v>
      </c>
      <c r="K22" s="69"/>
      <c r="L22" s="69">
        <v>9</v>
      </c>
      <c r="M22" s="69"/>
      <c r="N22" s="69"/>
      <c r="O22" s="69"/>
      <c r="P22" s="69"/>
      <c r="Q22" s="69"/>
      <c r="R22" s="69">
        <v>11</v>
      </c>
      <c r="S22" s="69"/>
      <c r="T22" s="69"/>
      <c r="U22" s="69"/>
      <c r="V22" s="69"/>
      <c r="W22" s="69"/>
      <c r="X22" s="69">
        <v>9</v>
      </c>
      <c r="Y22" s="69"/>
      <c r="Z22" s="69">
        <v>59</v>
      </c>
    </row>
    <row r="23" spans="1:26" x14ac:dyDescent="0.25">
      <c r="A23" s="68" t="s">
        <v>196</v>
      </c>
      <c r="B23" s="69"/>
      <c r="C23" s="69">
        <v>8</v>
      </c>
      <c r="D23" s="69"/>
      <c r="E23" s="69"/>
      <c r="F23" s="69">
        <v>8</v>
      </c>
      <c r="G23" s="69">
        <v>8</v>
      </c>
      <c r="H23" s="69">
        <v>8</v>
      </c>
      <c r="I23" s="69"/>
      <c r="J23" s="69"/>
      <c r="K23" s="69"/>
      <c r="L23" s="69"/>
      <c r="M23" s="69"/>
      <c r="N23" s="69"/>
      <c r="O23" s="69">
        <v>8</v>
      </c>
      <c r="P23" s="69"/>
      <c r="Q23" s="69"/>
      <c r="R23" s="69"/>
      <c r="S23" s="69"/>
      <c r="T23" s="69"/>
      <c r="U23" s="69"/>
      <c r="V23" s="69"/>
      <c r="W23" s="69"/>
      <c r="X23" s="69"/>
      <c r="Y23" s="69">
        <v>8</v>
      </c>
      <c r="Z23" s="69">
        <v>48</v>
      </c>
    </row>
    <row r="24" spans="1:26" x14ac:dyDescent="0.25">
      <c r="A24" s="68" t="s">
        <v>311</v>
      </c>
      <c r="B24" s="69"/>
      <c r="C24" s="69">
        <v>8</v>
      </c>
      <c r="D24" s="69"/>
      <c r="E24" s="69"/>
      <c r="F24" s="69">
        <v>8</v>
      </c>
      <c r="G24" s="69">
        <v>9</v>
      </c>
      <c r="H24" s="69">
        <v>8</v>
      </c>
      <c r="I24" s="69"/>
      <c r="J24" s="69"/>
      <c r="K24" s="69">
        <v>8</v>
      </c>
      <c r="L24" s="69"/>
      <c r="M24" s="69"/>
      <c r="N24" s="69"/>
      <c r="O24" s="69"/>
      <c r="P24" s="69"/>
      <c r="Q24" s="69"/>
      <c r="R24" s="69"/>
      <c r="S24" s="69"/>
      <c r="T24" s="69"/>
      <c r="U24" s="69"/>
      <c r="V24" s="69"/>
      <c r="W24" s="69"/>
      <c r="X24" s="69"/>
      <c r="Y24" s="69"/>
      <c r="Z24" s="69">
        <v>41</v>
      </c>
    </row>
    <row r="25" spans="1:26" x14ac:dyDescent="0.25">
      <c r="A25" s="68" t="s">
        <v>240</v>
      </c>
      <c r="B25" s="69"/>
      <c r="C25" s="69"/>
      <c r="D25" s="69">
        <v>8</v>
      </c>
      <c r="E25" s="69">
        <v>10</v>
      </c>
      <c r="F25" s="69"/>
      <c r="G25" s="69"/>
      <c r="H25" s="69">
        <v>9</v>
      </c>
      <c r="I25" s="69">
        <v>9</v>
      </c>
      <c r="J25" s="69"/>
      <c r="K25" s="69"/>
      <c r="L25" s="69"/>
      <c r="M25" s="69"/>
      <c r="N25" s="69"/>
      <c r="O25" s="69"/>
      <c r="P25" s="69"/>
      <c r="Q25" s="69"/>
      <c r="R25" s="69"/>
      <c r="S25" s="69"/>
      <c r="T25" s="69"/>
      <c r="U25" s="69"/>
      <c r="V25" s="69"/>
      <c r="W25" s="69"/>
      <c r="X25" s="69"/>
      <c r="Y25" s="69"/>
      <c r="Z25" s="69">
        <v>36</v>
      </c>
    </row>
    <row r="26" spans="1:26" ht="30" x14ac:dyDescent="0.25">
      <c r="A26" s="68" t="s">
        <v>351</v>
      </c>
      <c r="B26" s="69"/>
      <c r="C26" s="69">
        <v>10</v>
      </c>
      <c r="D26" s="69"/>
      <c r="E26" s="69"/>
      <c r="F26" s="69"/>
      <c r="G26" s="69"/>
      <c r="H26" s="69"/>
      <c r="I26" s="69"/>
      <c r="J26" s="69"/>
      <c r="K26" s="69">
        <v>9</v>
      </c>
      <c r="L26" s="69"/>
      <c r="M26" s="69"/>
      <c r="N26" s="69"/>
      <c r="O26" s="69"/>
      <c r="P26" s="69"/>
      <c r="Q26" s="69"/>
      <c r="R26" s="69"/>
      <c r="S26" s="69"/>
      <c r="T26" s="69"/>
      <c r="U26" s="69"/>
      <c r="V26" s="69"/>
      <c r="W26" s="69"/>
      <c r="X26" s="69"/>
      <c r="Y26" s="69"/>
      <c r="Z26" s="69">
        <v>19</v>
      </c>
    </row>
    <row r="27" spans="1:26" ht="30" x14ac:dyDescent="0.25">
      <c r="A27" s="68" t="s">
        <v>182</v>
      </c>
      <c r="B27" s="69"/>
      <c r="C27" s="69"/>
      <c r="D27" s="69"/>
      <c r="E27" s="69"/>
      <c r="F27" s="69"/>
      <c r="G27" s="69"/>
      <c r="H27" s="69"/>
      <c r="I27" s="69"/>
      <c r="J27" s="69"/>
      <c r="K27" s="69"/>
      <c r="L27" s="69"/>
      <c r="M27" s="69"/>
      <c r="N27" s="69"/>
      <c r="O27" s="69">
        <v>9</v>
      </c>
      <c r="P27" s="69"/>
      <c r="Q27" s="69"/>
      <c r="R27" s="69"/>
      <c r="S27" s="69"/>
      <c r="T27" s="69"/>
      <c r="U27" s="69"/>
      <c r="V27" s="69"/>
      <c r="W27" s="69"/>
      <c r="X27" s="69"/>
      <c r="Y27" s="69">
        <v>9</v>
      </c>
      <c r="Z27" s="69">
        <v>18</v>
      </c>
    </row>
    <row r="28" spans="1:26" x14ac:dyDescent="0.25">
      <c r="A28" s="68" t="s">
        <v>254</v>
      </c>
      <c r="B28" s="69"/>
      <c r="C28" s="69"/>
      <c r="D28" s="69"/>
      <c r="E28" s="69"/>
      <c r="F28" s="69"/>
      <c r="G28" s="69"/>
      <c r="H28" s="69"/>
      <c r="I28" s="69"/>
      <c r="J28" s="69"/>
      <c r="K28" s="69"/>
      <c r="L28" s="69"/>
      <c r="M28" s="69">
        <v>9</v>
      </c>
      <c r="N28" s="69">
        <v>6</v>
      </c>
      <c r="O28" s="69"/>
      <c r="P28" s="69"/>
      <c r="Q28" s="69"/>
      <c r="R28" s="69"/>
      <c r="S28" s="69"/>
      <c r="T28" s="69"/>
      <c r="U28" s="69"/>
      <c r="V28" s="69"/>
      <c r="W28" s="69"/>
      <c r="X28" s="69"/>
      <c r="Y28" s="69"/>
      <c r="Z28" s="69">
        <v>15</v>
      </c>
    </row>
    <row r="29" spans="1:26" x14ac:dyDescent="0.25">
      <c r="A29" s="68" t="s">
        <v>302</v>
      </c>
      <c r="B29" s="69"/>
      <c r="C29" s="69"/>
      <c r="D29" s="69"/>
      <c r="E29" s="69"/>
      <c r="F29" s="69"/>
      <c r="G29" s="69"/>
      <c r="H29" s="69">
        <v>10</v>
      </c>
      <c r="I29" s="69"/>
      <c r="J29" s="69"/>
      <c r="K29" s="69"/>
      <c r="L29" s="69"/>
      <c r="M29" s="69"/>
      <c r="N29" s="69"/>
      <c r="O29" s="69"/>
      <c r="P29" s="69"/>
      <c r="Q29" s="69"/>
      <c r="R29" s="69"/>
      <c r="S29" s="69"/>
      <c r="T29" s="69"/>
      <c r="U29" s="69"/>
      <c r="V29" s="69"/>
      <c r="W29" s="69"/>
      <c r="X29" s="69"/>
      <c r="Y29" s="69"/>
      <c r="Z29" s="69">
        <v>10</v>
      </c>
    </row>
    <row r="30" spans="1:26" x14ac:dyDescent="0.25">
      <c r="A30" s="68" t="s">
        <v>391</v>
      </c>
      <c r="B30" s="69"/>
      <c r="C30" s="69">
        <v>9</v>
      </c>
      <c r="D30" s="69"/>
      <c r="E30" s="69"/>
      <c r="F30" s="69"/>
      <c r="G30" s="69"/>
      <c r="H30" s="69"/>
      <c r="I30" s="69"/>
      <c r="J30" s="69"/>
      <c r="K30" s="69"/>
      <c r="L30" s="69"/>
      <c r="M30" s="69"/>
      <c r="N30" s="69"/>
      <c r="O30" s="69"/>
      <c r="P30" s="69"/>
      <c r="Q30" s="69"/>
      <c r="R30" s="69"/>
      <c r="S30" s="69"/>
      <c r="T30" s="69"/>
      <c r="U30" s="69"/>
      <c r="V30" s="69"/>
      <c r="W30" s="69"/>
      <c r="X30" s="69"/>
      <c r="Y30" s="69"/>
      <c r="Z30" s="69">
        <v>9</v>
      </c>
    </row>
    <row r="31" spans="1:26" x14ac:dyDescent="0.25">
      <c r="A31" s="68" t="s">
        <v>379</v>
      </c>
      <c r="B31" s="69"/>
      <c r="C31" s="69"/>
      <c r="D31" s="69"/>
      <c r="E31" s="69"/>
      <c r="F31" s="69"/>
      <c r="G31" s="69"/>
      <c r="H31" s="69"/>
      <c r="I31" s="69"/>
      <c r="J31" s="69"/>
      <c r="K31" s="69"/>
      <c r="L31" s="69"/>
      <c r="M31" s="69"/>
      <c r="N31" s="69"/>
      <c r="O31" s="69"/>
      <c r="P31" s="69"/>
      <c r="Q31" s="69">
        <v>7</v>
      </c>
      <c r="R31" s="69"/>
      <c r="S31" s="69"/>
      <c r="T31" s="69"/>
      <c r="U31" s="69"/>
      <c r="V31" s="69"/>
      <c r="W31" s="69"/>
      <c r="X31" s="69"/>
      <c r="Y31" s="69"/>
      <c r="Z31" s="69">
        <v>7</v>
      </c>
    </row>
    <row r="32" spans="1:26" x14ac:dyDescent="0.25">
      <c r="A32" s="68" t="s">
        <v>387</v>
      </c>
      <c r="B32" s="69">
        <v>139</v>
      </c>
      <c r="C32" s="69">
        <v>126</v>
      </c>
      <c r="D32" s="69">
        <v>106</v>
      </c>
      <c r="E32" s="69">
        <v>121</v>
      </c>
      <c r="F32" s="69">
        <v>118</v>
      </c>
      <c r="G32" s="69">
        <v>146</v>
      </c>
      <c r="H32" s="69">
        <v>160</v>
      </c>
      <c r="I32" s="69">
        <v>96</v>
      </c>
      <c r="J32" s="69">
        <v>129</v>
      </c>
      <c r="K32" s="69">
        <v>68</v>
      </c>
      <c r="L32" s="69">
        <v>115</v>
      </c>
      <c r="M32" s="69">
        <v>118</v>
      </c>
      <c r="N32" s="69">
        <v>77</v>
      </c>
      <c r="O32" s="69">
        <v>124</v>
      </c>
      <c r="P32" s="69">
        <v>45</v>
      </c>
      <c r="Q32" s="69">
        <v>67</v>
      </c>
      <c r="R32" s="69">
        <v>129</v>
      </c>
      <c r="S32" s="69">
        <v>96</v>
      </c>
      <c r="T32" s="69">
        <v>64</v>
      </c>
      <c r="U32" s="69">
        <v>78</v>
      </c>
      <c r="V32" s="69">
        <v>60</v>
      </c>
      <c r="W32" s="69">
        <v>118</v>
      </c>
      <c r="X32" s="69">
        <v>108</v>
      </c>
      <c r="Y32" s="69">
        <v>105</v>
      </c>
      <c r="Z32" s="69">
        <v>2513</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zoomScale="85" zoomScaleNormal="85" workbookViewId="0">
      <selection activeCell="B79" sqref="B79"/>
    </sheetView>
  </sheetViews>
  <sheetFormatPr defaultRowHeight="15" x14ac:dyDescent="0.25"/>
  <cols>
    <col min="1" max="14" width="35.5703125" customWidth="1"/>
  </cols>
  <sheetData>
    <row r="1" spans="1:6" x14ac:dyDescent="0.25">
      <c r="A1" s="1" t="s">
        <v>4</v>
      </c>
      <c r="B1" s="1"/>
    </row>
    <row r="2" spans="1:6" x14ac:dyDescent="0.25">
      <c r="A2" t="s">
        <v>5</v>
      </c>
      <c r="C2" s="3"/>
      <c r="D2" s="3"/>
      <c r="E2" s="3"/>
      <c r="F2" s="3"/>
    </row>
    <row r="3" spans="1:6" x14ac:dyDescent="0.25">
      <c r="A3" t="s">
        <v>6</v>
      </c>
      <c r="C3" s="7"/>
      <c r="D3" s="7"/>
      <c r="E3" s="4"/>
      <c r="F3" s="4"/>
    </row>
    <row r="4" spans="1:6" x14ac:dyDescent="0.25">
      <c r="A4" t="s">
        <v>7</v>
      </c>
      <c r="C4" s="7"/>
      <c r="D4" s="7"/>
      <c r="E4" s="4"/>
      <c r="F4" s="4"/>
    </row>
    <row r="5" spans="1:6" x14ac:dyDescent="0.25">
      <c r="A5" t="s">
        <v>8</v>
      </c>
      <c r="C5" s="5"/>
      <c r="D5" s="5"/>
      <c r="E5" s="4"/>
      <c r="F5" s="4"/>
    </row>
    <row r="6" spans="1:6" x14ac:dyDescent="0.25">
      <c r="A6" t="s">
        <v>9</v>
      </c>
      <c r="C6" s="6"/>
      <c r="D6" s="6"/>
      <c r="E6" s="4"/>
      <c r="F6" s="5"/>
    </row>
    <row r="7" spans="1:6" x14ac:dyDescent="0.25">
      <c r="A7" t="s">
        <v>10</v>
      </c>
      <c r="C7" s="6"/>
      <c r="D7" s="6"/>
      <c r="E7" s="5"/>
      <c r="F7" s="6"/>
    </row>
    <row r="8" spans="1:6" x14ac:dyDescent="0.25">
      <c r="A8" t="s">
        <v>117</v>
      </c>
      <c r="C8" s="6"/>
      <c r="D8" s="6"/>
      <c r="E8" s="5"/>
      <c r="F8" s="6"/>
    </row>
    <row r="9" spans="1:6" x14ac:dyDescent="0.25">
      <c r="C9" s="6"/>
      <c r="D9" s="6"/>
      <c r="E9" s="5"/>
      <c r="F9" s="6"/>
    </row>
    <row r="10" spans="1:6" x14ac:dyDescent="0.25">
      <c r="A10" s="1" t="s">
        <v>30</v>
      </c>
      <c r="C10" s="6"/>
      <c r="D10" s="6"/>
      <c r="E10" s="5"/>
      <c r="F10" s="6"/>
    </row>
    <row r="11" spans="1:6" x14ac:dyDescent="0.25">
      <c r="A11" t="s">
        <v>31</v>
      </c>
      <c r="C11" s="6"/>
      <c r="D11" s="6"/>
      <c r="E11" s="5"/>
      <c r="F11" s="6"/>
    </row>
    <row r="12" spans="1:6" x14ac:dyDescent="0.25">
      <c r="A12" t="s">
        <v>32</v>
      </c>
      <c r="C12" s="6"/>
      <c r="D12" s="6"/>
      <c r="E12" s="5"/>
      <c r="F12" s="6"/>
    </row>
    <row r="13" spans="1:6" x14ac:dyDescent="0.25">
      <c r="C13" s="4"/>
      <c r="D13" s="4"/>
      <c r="E13" s="4"/>
      <c r="F13" s="4"/>
    </row>
    <row r="14" spans="1:6" x14ac:dyDescent="0.25">
      <c r="A14" s="1" t="s">
        <v>0</v>
      </c>
      <c r="B14" s="1"/>
      <c r="C14" s="4"/>
      <c r="D14" s="4"/>
      <c r="E14" s="4"/>
      <c r="F14" s="4"/>
    </row>
    <row r="15" spans="1:6" x14ac:dyDescent="0.25">
      <c r="A15" t="s">
        <v>11</v>
      </c>
      <c r="C15" s="5"/>
      <c r="D15" s="5"/>
      <c r="E15" s="4"/>
      <c r="F15" s="4"/>
    </row>
    <row r="16" spans="1:6" x14ac:dyDescent="0.25">
      <c r="A16" t="s">
        <v>12</v>
      </c>
      <c r="C16" s="6"/>
      <c r="D16" s="6"/>
      <c r="E16" s="5"/>
      <c r="F16" s="5"/>
    </row>
    <row r="17" spans="1:14" x14ac:dyDescent="0.25">
      <c r="A17" t="s">
        <v>13</v>
      </c>
      <c r="C17" s="4"/>
      <c r="D17" s="4"/>
      <c r="E17" s="4"/>
      <c r="F17" s="4"/>
    </row>
    <row r="18" spans="1:14" x14ac:dyDescent="0.25">
      <c r="A18" t="s">
        <v>14</v>
      </c>
      <c r="C18" s="5"/>
      <c r="D18" s="5"/>
      <c r="E18" s="5"/>
      <c r="F18" s="5"/>
    </row>
    <row r="19" spans="1:14" x14ac:dyDescent="0.25">
      <c r="C19" s="6"/>
      <c r="D19" s="6"/>
      <c r="E19" s="5"/>
      <c r="F19" s="5"/>
    </row>
    <row r="20" spans="1:14" x14ac:dyDescent="0.25">
      <c r="C20" s="6"/>
      <c r="D20" s="6"/>
      <c r="E20" s="5"/>
      <c r="F20" s="5"/>
    </row>
    <row r="21" spans="1:14" s="1" customFormat="1" x14ac:dyDescent="0.25">
      <c r="A21" s="1" t="s">
        <v>118</v>
      </c>
      <c r="B21" s="1" t="s">
        <v>119</v>
      </c>
      <c r="C21" s="1" t="s">
        <v>120</v>
      </c>
      <c r="D21" s="1" t="s">
        <v>121</v>
      </c>
      <c r="E21" s="1" t="s">
        <v>122</v>
      </c>
      <c r="F21" s="1" t="s">
        <v>123</v>
      </c>
      <c r="G21" s="1" t="s">
        <v>124</v>
      </c>
      <c r="H21" s="1" t="s">
        <v>125</v>
      </c>
      <c r="I21" s="1" t="s">
        <v>126</v>
      </c>
      <c r="J21" s="1" t="s">
        <v>127</v>
      </c>
      <c r="K21" s="1" t="s">
        <v>128</v>
      </c>
      <c r="L21" s="1" t="s">
        <v>129</v>
      </c>
      <c r="M21" s="1" t="s">
        <v>130</v>
      </c>
      <c r="N21" s="1" t="s">
        <v>131</v>
      </c>
    </row>
    <row r="22" spans="1:14" ht="33.75" x14ac:dyDescent="0.25">
      <c r="A22" s="20" t="s">
        <v>48</v>
      </c>
      <c r="B22" s="20" t="s">
        <v>83</v>
      </c>
      <c r="C22" s="24" t="s">
        <v>95</v>
      </c>
      <c r="D22" s="20" t="s">
        <v>90</v>
      </c>
      <c r="E22" s="20" t="s">
        <v>46</v>
      </c>
      <c r="F22" s="20" t="s">
        <v>96</v>
      </c>
      <c r="G22" s="21" t="s">
        <v>55</v>
      </c>
      <c r="H22" s="20" t="s">
        <v>100</v>
      </c>
      <c r="I22" s="20" t="s">
        <v>48</v>
      </c>
      <c r="J22" s="20" t="s">
        <v>83</v>
      </c>
      <c r="K22" s="21" t="s">
        <v>15</v>
      </c>
      <c r="L22" s="20" t="s">
        <v>83</v>
      </c>
      <c r="M22" s="25"/>
      <c r="N22" s="25"/>
    </row>
    <row r="23" spans="1:14" ht="33.75" x14ac:dyDescent="0.25">
      <c r="A23" s="21" t="s">
        <v>15</v>
      </c>
      <c r="B23" s="20" t="s">
        <v>84</v>
      </c>
      <c r="C23" s="24" t="s">
        <v>95</v>
      </c>
      <c r="D23" s="20" t="s">
        <v>85</v>
      </c>
      <c r="E23" s="20" t="s">
        <v>47</v>
      </c>
      <c r="F23" s="20" t="s">
        <v>97</v>
      </c>
      <c r="G23" s="21" t="s">
        <v>57</v>
      </c>
      <c r="H23" s="21" t="s">
        <v>15</v>
      </c>
      <c r="I23" s="21" t="s">
        <v>15</v>
      </c>
      <c r="J23" s="20" t="s">
        <v>90</v>
      </c>
      <c r="K23" s="21" t="s">
        <v>16</v>
      </c>
      <c r="L23" s="20" t="s">
        <v>92</v>
      </c>
      <c r="M23" s="25"/>
      <c r="N23" s="25"/>
    </row>
    <row r="24" spans="1:14" ht="33.75" x14ac:dyDescent="0.25">
      <c r="A24" s="21" t="s">
        <v>16</v>
      </c>
      <c r="B24" s="20" t="s">
        <v>85</v>
      </c>
      <c r="C24" s="24" t="s">
        <v>95</v>
      </c>
      <c r="D24" s="20" t="s">
        <v>91</v>
      </c>
      <c r="E24" s="20" t="s">
        <v>48</v>
      </c>
      <c r="F24" s="20" t="s">
        <v>98</v>
      </c>
      <c r="G24" s="21" t="s">
        <v>20</v>
      </c>
      <c r="H24" s="21" t="s">
        <v>16</v>
      </c>
      <c r="I24" s="21" t="s">
        <v>16</v>
      </c>
      <c r="J24" s="20" t="s">
        <v>102</v>
      </c>
      <c r="K24" s="21" t="s">
        <v>17</v>
      </c>
      <c r="L24" s="20" t="s">
        <v>50</v>
      </c>
      <c r="M24" s="25"/>
      <c r="N24" s="25"/>
    </row>
    <row r="25" spans="1:14" ht="22.5" x14ac:dyDescent="0.25">
      <c r="A25" s="21" t="s">
        <v>17</v>
      </c>
      <c r="B25" s="20" t="s">
        <v>48</v>
      </c>
      <c r="C25" s="24" t="s">
        <v>95</v>
      </c>
      <c r="D25" s="20" t="s">
        <v>92</v>
      </c>
      <c r="E25" s="20" t="s">
        <v>49</v>
      </c>
      <c r="F25" s="20" t="s">
        <v>47</v>
      </c>
      <c r="G25" s="21" t="s">
        <v>22</v>
      </c>
      <c r="H25" s="21" t="s">
        <v>93</v>
      </c>
      <c r="I25" s="21" t="s">
        <v>17</v>
      </c>
      <c r="J25" s="20" t="s">
        <v>91</v>
      </c>
      <c r="K25" s="21" t="s">
        <v>55</v>
      </c>
      <c r="L25" s="21" t="s">
        <v>15</v>
      </c>
      <c r="M25" s="25"/>
      <c r="N25" s="25"/>
    </row>
    <row r="26" spans="1:14" ht="33.75" x14ac:dyDescent="0.25">
      <c r="A26" s="21" t="s">
        <v>18</v>
      </c>
      <c r="B26" s="20" t="s">
        <v>50</v>
      </c>
      <c r="C26" s="24" t="s">
        <v>95</v>
      </c>
      <c r="D26" s="20" t="s">
        <v>50</v>
      </c>
      <c r="E26" s="20" t="s">
        <v>50</v>
      </c>
      <c r="F26" s="20" t="s">
        <v>99</v>
      </c>
      <c r="G26" s="21" t="s">
        <v>23</v>
      </c>
      <c r="H26" s="21" t="s">
        <v>55</v>
      </c>
      <c r="I26" s="21" t="s">
        <v>18</v>
      </c>
      <c r="J26" s="20" t="s">
        <v>100</v>
      </c>
      <c r="K26" s="21" t="s">
        <v>18</v>
      </c>
      <c r="L26" s="21" t="s">
        <v>16</v>
      </c>
      <c r="M26" s="25"/>
      <c r="N26" s="25"/>
    </row>
    <row r="27" spans="1:14" ht="45" x14ac:dyDescent="0.25">
      <c r="A27" s="21" t="s">
        <v>57</v>
      </c>
      <c r="B27" s="21" t="s">
        <v>16</v>
      </c>
      <c r="C27" s="24" t="s">
        <v>95</v>
      </c>
      <c r="D27" s="9" t="s">
        <v>52</v>
      </c>
      <c r="E27" s="9" t="s">
        <v>51</v>
      </c>
      <c r="F27" s="20" t="s">
        <v>91</v>
      </c>
      <c r="G27" s="22" t="s">
        <v>132</v>
      </c>
      <c r="H27" s="21" t="s">
        <v>57</v>
      </c>
      <c r="I27" s="21" t="s">
        <v>56</v>
      </c>
      <c r="J27" s="20" t="s">
        <v>92</v>
      </c>
      <c r="K27" s="21" t="s">
        <v>56</v>
      </c>
      <c r="L27" s="21" t="s">
        <v>17</v>
      </c>
      <c r="M27" s="25"/>
      <c r="N27" s="25"/>
    </row>
    <row r="28" spans="1:14" ht="45" x14ac:dyDescent="0.25">
      <c r="A28" s="21" t="s">
        <v>19</v>
      </c>
      <c r="B28" s="21" t="s">
        <v>17</v>
      </c>
      <c r="C28" s="24" t="s">
        <v>95</v>
      </c>
      <c r="D28" s="21" t="s">
        <v>93</v>
      </c>
      <c r="E28" s="9" t="s">
        <v>52</v>
      </c>
      <c r="F28" s="20" t="s">
        <v>100</v>
      </c>
      <c r="G28" s="22" t="s">
        <v>24</v>
      </c>
      <c r="H28" s="21" t="s">
        <v>19</v>
      </c>
      <c r="I28" s="21" t="s">
        <v>57</v>
      </c>
      <c r="J28" s="20" t="s">
        <v>48</v>
      </c>
      <c r="K28" s="21" t="s">
        <v>57</v>
      </c>
      <c r="L28" s="21" t="s">
        <v>93</v>
      </c>
      <c r="M28" s="25"/>
      <c r="N28" s="25"/>
    </row>
    <row r="29" spans="1:14" ht="33.75" x14ac:dyDescent="0.25">
      <c r="A29" s="21" t="s">
        <v>58</v>
      </c>
      <c r="B29" s="21" t="s">
        <v>55</v>
      </c>
      <c r="C29" s="24" t="s">
        <v>95</v>
      </c>
      <c r="D29" s="21" t="s">
        <v>55</v>
      </c>
      <c r="E29" s="9" t="s">
        <v>53</v>
      </c>
      <c r="F29" s="20" t="s">
        <v>48</v>
      </c>
      <c r="G29" s="22" t="s">
        <v>25</v>
      </c>
      <c r="H29" s="21" t="s">
        <v>58</v>
      </c>
      <c r="I29" s="21" t="s">
        <v>19</v>
      </c>
      <c r="J29" s="20" t="s">
        <v>103</v>
      </c>
      <c r="K29" s="21" t="s">
        <v>19</v>
      </c>
      <c r="L29" s="21" t="s">
        <v>55</v>
      </c>
      <c r="M29" s="25"/>
      <c r="N29" s="25"/>
    </row>
    <row r="30" spans="1:14" ht="22.5" x14ac:dyDescent="0.25">
      <c r="A30" s="21" t="s">
        <v>20</v>
      </c>
      <c r="B30" s="21" t="s">
        <v>18</v>
      </c>
      <c r="C30" s="24" t="s">
        <v>95</v>
      </c>
      <c r="D30" s="21" t="s">
        <v>86</v>
      </c>
      <c r="E30" s="9" t="s">
        <v>54</v>
      </c>
      <c r="F30" s="20" t="s">
        <v>50</v>
      </c>
      <c r="G30" s="22" t="s">
        <v>26</v>
      </c>
      <c r="H30" s="21" t="s">
        <v>20</v>
      </c>
      <c r="I30" s="21" t="s">
        <v>58</v>
      </c>
      <c r="J30" s="20" t="s">
        <v>50</v>
      </c>
      <c r="K30" s="21" t="s">
        <v>58</v>
      </c>
      <c r="L30" s="21" t="s">
        <v>18</v>
      </c>
      <c r="M30" s="25"/>
      <c r="N30" s="25"/>
    </row>
    <row r="31" spans="1:14" ht="22.5" x14ac:dyDescent="0.25">
      <c r="A31" s="21" t="s">
        <v>21</v>
      </c>
      <c r="B31" s="21" t="s">
        <v>57</v>
      </c>
      <c r="C31" s="24" t="s">
        <v>95</v>
      </c>
      <c r="D31" s="21" t="s">
        <v>94</v>
      </c>
      <c r="E31" s="21" t="s">
        <v>15</v>
      </c>
      <c r="F31" s="9" t="s">
        <v>51</v>
      </c>
      <c r="G31" s="22" t="s">
        <v>27</v>
      </c>
      <c r="H31" s="21" t="s">
        <v>59</v>
      </c>
      <c r="I31" s="21" t="s">
        <v>20</v>
      </c>
      <c r="J31" s="21" t="s">
        <v>15</v>
      </c>
      <c r="K31" s="21" t="s">
        <v>20</v>
      </c>
      <c r="L31" s="21" t="s">
        <v>57</v>
      </c>
      <c r="M31" s="25"/>
      <c r="N31" s="25"/>
    </row>
    <row r="32" spans="1:14" ht="33.75" x14ac:dyDescent="0.25">
      <c r="A32" s="21" t="s">
        <v>22</v>
      </c>
      <c r="B32" s="21" t="s">
        <v>86</v>
      </c>
      <c r="C32" s="24" t="s">
        <v>95</v>
      </c>
      <c r="D32" s="21" t="s">
        <v>19</v>
      </c>
      <c r="E32" s="21" t="s">
        <v>16</v>
      </c>
      <c r="F32" s="9" t="s">
        <v>101</v>
      </c>
      <c r="G32" s="22" t="s">
        <v>61</v>
      </c>
      <c r="H32" s="21" t="s">
        <v>60</v>
      </c>
      <c r="I32" s="21" t="s">
        <v>59</v>
      </c>
      <c r="J32" s="21" t="s">
        <v>16</v>
      </c>
      <c r="K32" s="21" t="s">
        <v>22</v>
      </c>
      <c r="L32" s="21" t="s">
        <v>86</v>
      </c>
      <c r="M32" s="25"/>
      <c r="N32" s="25"/>
    </row>
    <row r="33" spans="1:14" ht="22.5" x14ac:dyDescent="0.25">
      <c r="A33" s="21" t="s">
        <v>23</v>
      </c>
      <c r="B33" s="21" t="s">
        <v>19</v>
      </c>
      <c r="C33" s="24" t="s">
        <v>95</v>
      </c>
      <c r="D33" s="21" t="s">
        <v>58</v>
      </c>
      <c r="E33" s="21" t="s">
        <v>17</v>
      </c>
      <c r="F33" s="9" t="s">
        <v>52</v>
      </c>
      <c r="G33" s="22" t="s">
        <v>62</v>
      </c>
      <c r="H33" s="21" t="s">
        <v>22</v>
      </c>
      <c r="I33" s="21" t="s">
        <v>21</v>
      </c>
      <c r="J33" s="21" t="s">
        <v>17</v>
      </c>
      <c r="K33" s="21" t="s">
        <v>23</v>
      </c>
      <c r="L33" s="21" t="s">
        <v>94</v>
      </c>
      <c r="M33" s="25"/>
      <c r="N33" s="25"/>
    </row>
    <row r="34" spans="1:14" ht="45" x14ac:dyDescent="0.25">
      <c r="A34" s="22" t="s">
        <v>132</v>
      </c>
      <c r="B34" s="21" t="s">
        <v>58</v>
      </c>
      <c r="C34" s="24" t="s">
        <v>95</v>
      </c>
      <c r="D34" s="21" t="s">
        <v>20</v>
      </c>
      <c r="E34" s="21" t="s">
        <v>55</v>
      </c>
      <c r="F34" s="9" t="s">
        <v>53</v>
      </c>
      <c r="G34" s="22" t="s">
        <v>28</v>
      </c>
      <c r="H34" s="21" t="s">
        <v>23</v>
      </c>
      <c r="I34" s="21" t="s">
        <v>22</v>
      </c>
      <c r="J34" s="21" t="s">
        <v>93</v>
      </c>
      <c r="K34" s="22" t="s">
        <v>132</v>
      </c>
      <c r="L34" s="21" t="s">
        <v>19</v>
      </c>
      <c r="M34" s="25"/>
      <c r="N34" s="25"/>
    </row>
    <row r="35" spans="1:14" ht="45" x14ac:dyDescent="0.25">
      <c r="A35" s="22" t="s">
        <v>24</v>
      </c>
      <c r="B35" s="21" t="s">
        <v>20</v>
      </c>
      <c r="C35" s="24" t="s">
        <v>95</v>
      </c>
      <c r="D35" s="21" t="s">
        <v>59</v>
      </c>
      <c r="E35" s="21" t="s">
        <v>18</v>
      </c>
      <c r="F35" s="9" t="s">
        <v>54</v>
      </c>
      <c r="G35" s="22" t="s">
        <v>77</v>
      </c>
      <c r="H35" s="22" t="s">
        <v>132</v>
      </c>
      <c r="I35" s="22" t="s">
        <v>132</v>
      </c>
      <c r="J35" s="21" t="s">
        <v>55</v>
      </c>
      <c r="K35" s="22" t="s">
        <v>24</v>
      </c>
      <c r="L35" s="21" t="s">
        <v>58</v>
      </c>
      <c r="M35" s="25"/>
      <c r="N35" s="25"/>
    </row>
    <row r="36" spans="1:14" ht="45" x14ac:dyDescent="0.25">
      <c r="A36" s="22" t="s">
        <v>25</v>
      </c>
      <c r="B36" s="21" t="s">
        <v>59</v>
      </c>
      <c r="C36" s="24" t="s">
        <v>95</v>
      </c>
      <c r="D36" s="21" t="s">
        <v>88</v>
      </c>
      <c r="E36" s="21" t="s">
        <v>56</v>
      </c>
      <c r="F36" s="21" t="s">
        <v>15</v>
      </c>
      <c r="G36" s="22" t="s">
        <v>78</v>
      </c>
      <c r="H36" s="22" t="s">
        <v>24</v>
      </c>
      <c r="I36" s="22" t="s">
        <v>24</v>
      </c>
      <c r="J36" s="21" t="s">
        <v>18</v>
      </c>
      <c r="K36" s="22" t="s">
        <v>25</v>
      </c>
      <c r="L36" s="21" t="s">
        <v>20</v>
      </c>
      <c r="M36" s="25"/>
      <c r="N36" s="25"/>
    </row>
    <row r="37" spans="1:14" ht="33.75" x14ac:dyDescent="0.25">
      <c r="A37" s="22" t="s">
        <v>26</v>
      </c>
      <c r="B37" s="21" t="s">
        <v>60</v>
      </c>
      <c r="C37" s="24" t="s">
        <v>95</v>
      </c>
      <c r="D37" s="21" t="s">
        <v>23</v>
      </c>
      <c r="E37" s="21" t="s">
        <v>57</v>
      </c>
      <c r="F37" s="21" t="s">
        <v>16</v>
      </c>
      <c r="G37" s="10" t="s">
        <v>79</v>
      </c>
      <c r="H37" s="22" t="s">
        <v>25</v>
      </c>
      <c r="I37" s="22" t="s">
        <v>25</v>
      </c>
      <c r="J37" s="21" t="s">
        <v>86</v>
      </c>
      <c r="K37" s="22" t="s">
        <v>26</v>
      </c>
      <c r="L37" s="21" t="s">
        <v>59</v>
      </c>
      <c r="M37" s="25"/>
      <c r="N37" s="25"/>
    </row>
    <row r="38" spans="1:14" ht="33.75" x14ac:dyDescent="0.25">
      <c r="A38" s="22" t="s">
        <v>27</v>
      </c>
      <c r="B38" s="21" t="s">
        <v>87</v>
      </c>
      <c r="C38" s="13"/>
      <c r="D38" s="22" t="s">
        <v>133</v>
      </c>
      <c r="E38" s="21" t="s">
        <v>58</v>
      </c>
      <c r="F38" s="21" t="s">
        <v>17</v>
      </c>
      <c r="G38" s="23" t="s">
        <v>68</v>
      </c>
      <c r="H38" s="22" t="s">
        <v>26</v>
      </c>
      <c r="I38" s="22" t="s">
        <v>26</v>
      </c>
      <c r="J38" s="21" t="s">
        <v>19</v>
      </c>
      <c r="K38" s="22" t="s">
        <v>27</v>
      </c>
      <c r="L38" s="21" t="s">
        <v>60</v>
      </c>
      <c r="M38" s="25"/>
      <c r="N38" s="25"/>
    </row>
    <row r="39" spans="1:14" ht="45" x14ac:dyDescent="0.25">
      <c r="A39" s="22" t="s">
        <v>61</v>
      </c>
      <c r="B39" s="21" t="s">
        <v>88</v>
      </c>
      <c r="C39" s="13"/>
      <c r="D39" s="22" t="s">
        <v>24</v>
      </c>
      <c r="E39" s="21" t="s">
        <v>20</v>
      </c>
      <c r="F39" s="21" t="s">
        <v>93</v>
      </c>
      <c r="G39" s="23" t="s">
        <v>70</v>
      </c>
      <c r="H39" s="22" t="s">
        <v>27</v>
      </c>
      <c r="I39" s="22" t="s">
        <v>27</v>
      </c>
      <c r="J39" s="21" t="s">
        <v>58</v>
      </c>
      <c r="K39" s="22" t="s">
        <v>61</v>
      </c>
      <c r="L39" s="21" t="s">
        <v>87</v>
      </c>
      <c r="M39" s="25"/>
      <c r="N39" s="25"/>
    </row>
    <row r="40" spans="1:14" ht="33.75" x14ac:dyDescent="0.25">
      <c r="A40" s="22" t="s">
        <v>28</v>
      </c>
      <c r="B40" s="21" t="s">
        <v>89</v>
      </c>
      <c r="C40" s="13"/>
      <c r="D40" s="22" t="s">
        <v>25</v>
      </c>
      <c r="E40" s="21" t="s">
        <v>59</v>
      </c>
      <c r="F40" s="21" t="s">
        <v>55</v>
      </c>
      <c r="G40" s="10" t="s">
        <v>73</v>
      </c>
      <c r="H40" s="22" t="s">
        <v>61</v>
      </c>
      <c r="I40" s="22" t="s">
        <v>61</v>
      </c>
      <c r="J40" s="21" t="s">
        <v>20</v>
      </c>
      <c r="K40" s="22" t="s">
        <v>62</v>
      </c>
      <c r="L40" s="21" t="s">
        <v>88</v>
      </c>
      <c r="M40" s="25"/>
      <c r="N40" s="25"/>
    </row>
    <row r="41" spans="1:14" ht="22.5" x14ac:dyDescent="0.25">
      <c r="A41" s="22" t="s">
        <v>77</v>
      </c>
      <c r="B41" s="21" t="s">
        <v>21</v>
      </c>
      <c r="C41" s="13"/>
      <c r="D41" s="22" t="s">
        <v>26</v>
      </c>
      <c r="E41" s="21" t="s">
        <v>60</v>
      </c>
      <c r="F41" s="21" t="s">
        <v>18</v>
      </c>
      <c r="G41" s="10" t="s">
        <v>74</v>
      </c>
      <c r="H41" s="22" t="s">
        <v>62</v>
      </c>
      <c r="I41" s="22" t="s">
        <v>62</v>
      </c>
      <c r="J41" s="21" t="s">
        <v>59</v>
      </c>
      <c r="K41" s="22" t="s">
        <v>28</v>
      </c>
      <c r="L41" s="21" t="s">
        <v>89</v>
      </c>
      <c r="M41" s="25"/>
      <c r="N41" s="25"/>
    </row>
    <row r="42" spans="1:14" ht="22.5" x14ac:dyDescent="0.25">
      <c r="A42" s="22" t="s">
        <v>78</v>
      </c>
      <c r="B42" s="21" t="s">
        <v>22</v>
      </c>
      <c r="C42" s="13"/>
      <c r="D42" s="22" t="s">
        <v>27</v>
      </c>
      <c r="E42" s="21" t="s">
        <v>21</v>
      </c>
      <c r="F42" s="21" t="s">
        <v>56</v>
      </c>
      <c r="G42" s="10" t="s">
        <v>75</v>
      </c>
      <c r="H42" s="22" t="s">
        <v>28</v>
      </c>
      <c r="I42" s="22" t="s">
        <v>28</v>
      </c>
      <c r="J42" s="21" t="s">
        <v>60</v>
      </c>
      <c r="K42" s="22" t="s">
        <v>77</v>
      </c>
      <c r="L42" s="21" t="s">
        <v>22</v>
      </c>
      <c r="M42" s="25"/>
      <c r="N42" s="25"/>
    </row>
    <row r="43" spans="1:14" ht="33.75" x14ac:dyDescent="0.25">
      <c r="A43" s="10" t="s">
        <v>65</v>
      </c>
      <c r="B43" s="21" t="s">
        <v>23</v>
      </c>
      <c r="C43" s="13"/>
      <c r="D43" s="22" t="s">
        <v>61</v>
      </c>
      <c r="E43" s="21" t="s">
        <v>22</v>
      </c>
      <c r="F43" s="21" t="s">
        <v>57</v>
      </c>
      <c r="G43" s="10" t="s">
        <v>76</v>
      </c>
      <c r="H43" s="22" t="s">
        <v>77</v>
      </c>
      <c r="I43" s="22" t="s">
        <v>77</v>
      </c>
      <c r="J43" s="21" t="s">
        <v>87</v>
      </c>
      <c r="K43" s="22" t="s">
        <v>78</v>
      </c>
      <c r="L43" s="21" t="s">
        <v>23</v>
      </c>
      <c r="M43" s="25"/>
      <c r="N43" s="25"/>
    </row>
    <row r="44" spans="1:14" ht="45" x14ac:dyDescent="0.25">
      <c r="A44" s="10" t="s">
        <v>79</v>
      </c>
      <c r="B44" s="22" t="s">
        <v>133</v>
      </c>
      <c r="C44" s="13"/>
      <c r="D44" s="22" t="s">
        <v>78</v>
      </c>
      <c r="E44" s="21" t="s">
        <v>23</v>
      </c>
      <c r="F44" s="21" t="s">
        <v>19</v>
      </c>
      <c r="G44" s="11"/>
      <c r="H44" s="22" t="s">
        <v>78</v>
      </c>
      <c r="I44" s="22" t="s">
        <v>78</v>
      </c>
      <c r="J44" s="21" t="s">
        <v>88</v>
      </c>
      <c r="K44" s="23" t="s">
        <v>64</v>
      </c>
      <c r="L44" s="22" t="s">
        <v>132</v>
      </c>
    </row>
    <row r="45" spans="1:14" ht="45" x14ac:dyDescent="0.25">
      <c r="A45" s="23" t="s">
        <v>82</v>
      </c>
      <c r="B45" s="22" t="s">
        <v>24</v>
      </c>
      <c r="C45" s="13"/>
      <c r="D45" s="23" t="s">
        <v>64</v>
      </c>
      <c r="E45" s="22" t="s">
        <v>132</v>
      </c>
      <c r="F45" s="21" t="s">
        <v>58</v>
      </c>
      <c r="G45" s="11"/>
      <c r="H45" s="23" t="s">
        <v>64</v>
      </c>
      <c r="I45" s="10" t="s">
        <v>80</v>
      </c>
      <c r="J45" s="21" t="s">
        <v>22</v>
      </c>
      <c r="K45" s="23" t="s">
        <v>81</v>
      </c>
      <c r="L45" s="22" t="s">
        <v>24</v>
      </c>
    </row>
    <row r="46" spans="1:14" ht="45" x14ac:dyDescent="0.25">
      <c r="A46" s="23" t="s">
        <v>67</v>
      </c>
      <c r="B46" s="22" t="s">
        <v>25</v>
      </c>
      <c r="C46" s="13"/>
      <c r="D46" s="23" t="s">
        <v>68</v>
      </c>
      <c r="E46" s="22" t="s">
        <v>24</v>
      </c>
      <c r="F46" s="21" t="s">
        <v>20</v>
      </c>
      <c r="G46" s="11"/>
      <c r="H46" s="10" t="s">
        <v>79</v>
      </c>
      <c r="I46" s="10" t="s">
        <v>65</v>
      </c>
      <c r="J46" s="21" t="s">
        <v>23</v>
      </c>
      <c r="K46" s="10" t="s">
        <v>65</v>
      </c>
      <c r="L46" s="22" t="s">
        <v>25</v>
      </c>
    </row>
    <row r="47" spans="1:14" ht="45" x14ac:dyDescent="0.25">
      <c r="A47" s="23" t="s">
        <v>69</v>
      </c>
      <c r="B47" s="22" t="s">
        <v>26</v>
      </c>
      <c r="C47" s="13"/>
      <c r="D47" s="23" t="s">
        <v>71</v>
      </c>
      <c r="E47" s="22" t="s">
        <v>25</v>
      </c>
      <c r="F47" s="21" t="s">
        <v>88</v>
      </c>
      <c r="G47" s="11"/>
      <c r="H47" s="23" t="s">
        <v>68</v>
      </c>
      <c r="I47" s="23" t="s">
        <v>66</v>
      </c>
      <c r="J47" s="22" t="s">
        <v>132</v>
      </c>
      <c r="K47" s="23" t="s">
        <v>66</v>
      </c>
      <c r="L47" s="22" t="s">
        <v>26</v>
      </c>
    </row>
    <row r="48" spans="1:14" ht="45" x14ac:dyDescent="0.25">
      <c r="A48" s="23" t="s">
        <v>71</v>
      </c>
      <c r="B48" s="22" t="s">
        <v>27</v>
      </c>
      <c r="C48" s="13"/>
      <c r="D48" s="10" t="s">
        <v>76</v>
      </c>
      <c r="E48" s="22" t="s">
        <v>26</v>
      </c>
      <c r="F48" s="21" t="s">
        <v>21</v>
      </c>
      <c r="G48" s="11"/>
      <c r="H48" s="23" t="s">
        <v>70</v>
      </c>
      <c r="I48" s="23" t="s">
        <v>67</v>
      </c>
      <c r="J48" s="22" t="s">
        <v>24</v>
      </c>
      <c r="K48" s="23" t="s">
        <v>82</v>
      </c>
      <c r="L48" s="22" t="s">
        <v>27</v>
      </c>
    </row>
    <row r="49" spans="1:12" ht="33.75" x14ac:dyDescent="0.25">
      <c r="A49" s="23" t="s">
        <v>72</v>
      </c>
      <c r="B49" s="22" t="s">
        <v>61</v>
      </c>
      <c r="C49" s="13"/>
      <c r="E49" s="22" t="s">
        <v>27</v>
      </c>
      <c r="F49" s="21" t="s">
        <v>22</v>
      </c>
      <c r="G49" s="11"/>
      <c r="H49" s="10" t="s">
        <v>73</v>
      </c>
      <c r="I49" s="23" t="s">
        <v>69</v>
      </c>
      <c r="J49" s="22" t="s">
        <v>25</v>
      </c>
      <c r="K49" s="23" t="s">
        <v>67</v>
      </c>
      <c r="L49" s="22" t="s">
        <v>61</v>
      </c>
    </row>
    <row r="50" spans="1:12" ht="33.75" x14ac:dyDescent="0.25">
      <c r="A50" s="10" t="s">
        <v>76</v>
      </c>
      <c r="B50" s="22" t="s">
        <v>28</v>
      </c>
      <c r="C50" s="13"/>
      <c r="E50" s="22" t="s">
        <v>61</v>
      </c>
      <c r="F50" s="21" t="s">
        <v>23</v>
      </c>
      <c r="G50" s="11"/>
      <c r="H50" s="10" t="s">
        <v>74</v>
      </c>
      <c r="I50" s="23" t="s">
        <v>70</v>
      </c>
      <c r="J50" s="22" t="s">
        <v>26</v>
      </c>
      <c r="K50" s="23" t="s">
        <v>68</v>
      </c>
      <c r="L50" s="22" t="s">
        <v>62</v>
      </c>
    </row>
    <row r="51" spans="1:12" ht="45" x14ac:dyDescent="0.25">
      <c r="A51" s="11"/>
      <c r="B51" s="22" t="s">
        <v>78</v>
      </c>
      <c r="C51" s="13"/>
      <c r="E51" s="22" t="s">
        <v>62</v>
      </c>
      <c r="F51" s="22" t="s">
        <v>29</v>
      </c>
      <c r="G51" s="11"/>
      <c r="H51" s="10" t="s">
        <v>75</v>
      </c>
      <c r="I51" s="23" t="s">
        <v>72</v>
      </c>
      <c r="J51" s="22" t="s">
        <v>27</v>
      </c>
      <c r="K51" s="23" t="s">
        <v>69</v>
      </c>
      <c r="L51" s="22" t="s">
        <v>28</v>
      </c>
    </row>
    <row r="52" spans="1:12" ht="45" x14ac:dyDescent="0.25">
      <c r="A52" s="11"/>
      <c r="B52" s="10" t="s">
        <v>65</v>
      </c>
      <c r="C52" s="13"/>
      <c r="E52" s="22" t="s">
        <v>63</v>
      </c>
      <c r="F52" s="22" t="s">
        <v>24</v>
      </c>
      <c r="G52" s="11"/>
      <c r="H52" s="10" t="s">
        <v>76</v>
      </c>
      <c r="I52" s="10" t="s">
        <v>73</v>
      </c>
      <c r="J52" s="22" t="s">
        <v>61</v>
      </c>
      <c r="K52" s="23" t="s">
        <v>70</v>
      </c>
      <c r="L52" s="22" t="s">
        <v>77</v>
      </c>
    </row>
    <row r="53" spans="1:12" ht="33.75" x14ac:dyDescent="0.25">
      <c r="A53" s="11"/>
      <c r="B53" s="10" t="s">
        <v>79</v>
      </c>
      <c r="C53" s="13"/>
      <c r="E53" s="22" t="s">
        <v>28</v>
      </c>
      <c r="F53" s="22" t="s">
        <v>25</v>
      </c>
      <c r="G53" s="11"/>
      <c r="I53" s="10" t="s">
        <v>74</v>
      </c>
      <c r="J53" s="22" t="s">
        <v>62</v>
      </c>
      <c r="K53" s="23" t="s">
        <v>71</v>
      </c>
      <c r="L53" s="22" t="s">
        <v>78</v>
      </c>
    </row>
    <row r="54" spans="1:12" ht="22.5" x14ac:dyDescent="0.25">
      <c r="A54" s="11"/>
      <c r="B54" s="23" t="s">
        <v>66</v>
      </c>
      <c r="C54" s="13"/>
      <c r="E54" s="23" t="s">
        <v>64</v>
      </c>
      <c r="F54" s="22" t="s">
        <v>26</v>
      </c>
      <c r="G54" s="11"/>
      <c r="I54" s="10" t="s">
        <v>75</v>
      </c>
      <c r="J54" s="22" t="s">
        <v>28</v>
      </c>
      <c r="K54" s="23" t="s">
        <v>72</v>
      </c>
      <c r="L54" s="23" t="s">
        <v>64</v>
      </c>
    </row>
    <row r="55" spans="1:12" ht="33.75" x14ac:dyDescent="0.25">
      <c r="A55" s="11"/>
      <c r="B55" s="23" t="s">
        <v>82</v>
      </c>
      <c r="C55" s="13"/>
      <c r="E55" s="10" t="s">
        <v>65</v>
      </c>
      <c r="F55" s="22" t="s">
        <v>27</v>
      </c>
      <c r="G55" s="11"/>
      <c r="I55" s="10" t="s">
        <v>76</v>
      </c>
      <c r="J55" s="22" t="s">
        <v>77</v>
      </c>
      <c r="K55" s="10" t="s">
        <v>76</v>
      </c>
      <c r="L55" s="23" t="s">
        <v>104</v>
      </c>
    </row>
    <row r="56" spans="1:12" ht="22.5" x14ac:dyDescent="0.25">
      <c r="A56" s="11"/>
      <c r="B56" s="23" t="s">
        <v>68</v>
      </c>
      <c r="C56" s="13"/>
      <c r="E56" s="23" t="s">
        <v>66</v>
      </c>
      <c r="F56" s="22" t="s">
        <v>61</v>
      </c>
      <c r="G56" s="11"/>
      <c r="I56" s="11"/>
      <c r="J56" s="22" t="s">
        <v>78</v>
      </c>
      <c r="K56" s="11"/>
      <c r="L56" s="23" t="s">
        <v>81</v>
      </c>
    </row>
    <row r="57" spans="1:12" ht="33.75" x14ac:dyDescent="0.25">
      <c r="A57" s="11"/>
      <c r="B57" s="23" t="s">
        <v>69</v>
      </c>
      <c r="C57" s="13"/>
      <c r="E57" s="23" t="s">
        <v>67</v>
      </c>
      <c r="F57" s="22" t="s">
        <v>62</v>
      </c>
      <c r="G57" s="11"/>
      <c r="I57" s="11"/>
      <c r="J57" s="23" t="s">
        <v>64</v>
      </c>
      <c r="K57" s="11"/>
      <c r="L57" s="10" t="s">
        <v>65</v>
      </c>
    </row>
    <row r="58" spans="1:12" ht="22.5" x14ac:dyDescent="0.25">
      <c r="A58" s="11"/>
      <c r="B58" s="23" t="s">
        <v>70</v>
      </c>
      <c r="C58" s="13"/>
      <c r="E58" s="23" t="s">
        <v>68</v>
      </c>
      <c r="F58" s="22" t="s">
        <v>63</v>
      </c>
      <c r="G58" s="11"/>
      <c r="I58" s="11"/>
      <c r="J58" s="23" t="s">
        <v>104</v>
      </c>
      <c r="K58" s="11"/>
      <c r="L58" s="10" t="s">
        <v>79</v>
      </c>
    </row>
    <row r="59" spans="1:12" ht="22.5" x14ac:dyDescent="0.25">
      <c r="A59" s="11"/>
      <c r="B59" s="23" t="s">
        <v>71</v>
      </c>
      <c r="C59" s="13"/>
      <c r="E59" s="23" t="s">
        <v>69</v>
      </c>
      <c r="F59" s="22" t="s">
        <v>28</v>
      </c>
      <c r="G59" s="11"/>
      <c r="I59" s="11"/>
      <c r="J59" s="23" t="s">
        <v>81</v>
      </c>
      <c r="K59" s="11"/>
      <c r="L59" s="23" t="s">
        <v>66</v>
      </c>
    </row>
    <row r="60" spans="1:12" ht="22.5" x14ac:dyDescent="0.25">
      <c r="A60" s="11"/>
      <c r="B60" s="23" t="s">
        <v>72</v>
      </c>
      <c r="C60" s="13"/>
      <c r="E60" s="23" t="s">
        <v>70</v>
      </c>
      <c r="F60" s="23" t="s">
        <v>64</v>
      </c>
      <c r="G60" s="11"/>
      <c r="I60" s="11"/>
      <c r="J60" s="10" t="s">
        <v>65</v>
      </c>
      <c r="K60" s="11"/>
      <c r="L60" s="23" t="s">
        <v>82</v>
      </c>
    </row>
    <row r="61" spans="1:12" ht="33.75" x14ac:dyDescent="0.25">
      <c r="A61" s="11"/>
      <c r="B61" s="10" t="s">
        <v>76</v>
      </c>
      <c r="C61" s="13"/>
      <c r="E61" s="23" t="s">
        <v>71</v>
      </c>
      <c r="F61" s="10" t="s">
        <v>65</v>
      </c>
      <c r="G61" s="11"/>
      <c r="I61" s="11"/>
      <c r="J61" s="10" t="s">
        <v>105</v>
      </c>
      <c r="K61" s="11"/>
      <c r="L61" s="23" t="s">
        <v>68</v>
      </c>
    </row>
    <row r="62" spans="1:12" ht="22.5" x14ac:dyDescent="0.25">
      <c r="A62" s="11"/>
      <c r="B62" s="11"/>
      <c r="E62" s="23" t="s">
        <v>72</v>
      </c>
      <c r="F62" s="23" t="s">
        <v>66</v>
      </c>
      <c r="G62" s="11"/>
      <c r="I62" s="11"/>
      <c r="J62" s="10" t="s">
        <v>79</v>
      </c>
      <c r="K62" s="11"/>
      <c r="L62" s="23" t="s">
        <v>70</v>
      </c>
    </row>
    <row r="63" spans="1:12" ht="33.75" x14ac:dyDescent="0.25">
      <c r="A63" s="11"/>
      <c r="B63" s="11"/>
      <c r="E63" s="10" t="s">
        <v>73</v>
      </c>
      <c r="F63" s="23" t="s">
        <v>67</v>
      </c>
      <c r="G63" s="11"/>
      <c r="I63" s="11"/>
      <c r="J63" s="23" t="s">
        <v>66</v>
      </c>
      <c r="K63" s="11"/>
      <c r="L63" s="23" t="s">
        <v>71</v>
      </c>
    </row>
    <row r="64" spans="1:12" ht="22.5" x14ac:dyDescent="0.25">
      <c r="A64" s="11"/>
      <c r="B64" s="11"/>
      <c r="E64" s="10" t="s">
        <v>74</v>
      </c>
      <c r="F64" s="23" t="s">
        <v>68</v>
      </c>
      <c r="G64" s="11"/>
      <c r="I64" s="11"/>
      <c r="J64" s="23" t="s">
        <v>82</v>
      </c>
      <c r="K64" s="11"/>
      <c r="L64" s="23" t="s">
        <v>72</v>
      </c>
    </row>
    <row r="65" spans="1:12" ht="33.75" x14ac:dyDescent="0.25">
      <c r="A65" s="11"/>
      <c r="B65" s="11"/>
      <c r="E65" s="10" t="s">
        <v>75</v>
      </c>
      <c r="F65" s="23" t="s">
        <v>69</v>
      </c>
      <c r="G65" s="11"/>
      <c r="I65" s="11"/>
      <c r="J65" s="23" t="s">
        <v>67</v>
      </c>
      <c r="K65" s="11"/>
      <c r="L65" s="10" t="s">
        <v>76</v>
      </c>
    </row>
    <row r="66" spans="1:12" ht="33.75" x14ac:dyDescent="0.25">
      <c r="A66" s="11"/>
      <c r="B66" s="11"/>
      <c r="E66" s="10" t="s">
        <v>76</v>
      </c>
      <c r="F66" s="23" t="s">
        <v>70</v>
      </c>
      <c r="G66" s="11"/>
      <c r="I66" s="11"/>
      <c r="J66" s="23" t="s">
        <v>68</v>
      </c>
      <c r="K66" s="11"/>
    </row>
    <row r="67" spans="1:12" ht="22.5" x14ac:dyDescent="0.25">
      <c r="A67" s="11"/>
      <c r="B67" s="11"/>
      <c r="E67" s="12"/>
      <c r="F67" s="23" t="s">
        <v>71</v>
      </c>
      <c r="G67" s="11"/>
      <c r="I67" s="11"/>
      <c r="J67" s="23" t="s">
        <v>72</v>
      </c>
      <c r="K67" s="11"/>
    </row>
    <row r="68" spans="1:12" ht="33.75" x14ac:dyDescent="0.25">
      <c r="A68" s="11"/>
      <c r="B68" s="11"/>
      <c r="E68" s="12"/>
      <c r="F68" s="23" t="s">
        <v>72</v>
      </c>
      <c r="G68" s="11"/>
      <c r="I68" s="11"/>
      <c r="J68" s="10" t="s">
        <v>73</v>
      </c>
      <c r="K68" s="11"/>
    </row>
    <row r="69" spans="1:12" ht="33.75" x14ac:dyDescent="0.25">
      <c r="A69" s="11"/>
      <c r="B69" s="11"/>
      <c r="E69" s="12"/>
      <c r="F69" s="10" t="s">
        <v>73</v>
      </c>
      <c r="G69" s="11"/>
      <c r="I69" s="11"/>
      <c r="J69" s="10" t="s">
        <v>74</v>
      </c>
      <c r="K69" s="11"/>
    </row>
    <row r="70" spans="1:12" ht="22.5" x14ac:dyDescent="0.25">
      <c r="A70" s="11"/>
      <c r="B70" s="11"/>
      <c r="E70" s="12"/>
      <c r="F70" s="10" t="s">
        <v>74</v>
      </c>
      <c r="G70" s="11"/>
      <c r="I70" s="11"/>
      <c r="J70" s="10" t="s">
        <v>75</v>
      </c>
      <c r="K70" s="11"/>
    </row>
    <row r="71" spans="1:12" ht="33.75" x14ac:dyDescent="0.25">
      <c r="A71" s="11"/>
      <c r="B71" s="11"/>
      <c r="E71" s="12"/>
      <c r="F71" s="10" t="s">
        <v>75</v>
      </c>
      <c r="G71" s="11"/>
      <c r="I71" s="11"/>
      <c r="J71" s="10" t="s">
        <v>76</v>
      </c>
      <c r="K71" s="11"/>
    </row>
    <row r="72" spans="1:12" ht="33.75" x14ac:dyDescent="0.25">
      <c r="A72" s="11"/>
      <c r="B72" s="11"/>
      <c r="E72" s="12"/>
      <c r="F72" s="10" t="s">
        <v>76</v>
      </c>
      <c r="G72" s="11"/>
      <c r="I72" s="11"/>
      <c r="K72" s="11"/>
    </row>
    <row r="73" spans="1:12" x14ac:dyDescent="0.25">
      <c r="B73" s="11"/>
      <c r="E73" s="12"/>
      <c r="G73" s="11"/>
      <c r="I73" s="11"/>
      <c r="K73" s="11"/>
    </row>
    <row r="74" spans="1:12" x14ac:dyDescent="0.25">
      <c r="A74">
        <f>COUNTA(A22:A73)</f>
        <v>29</v>
      </c>
      <c r="B74">
        <f t="shared" ref="B74:L74" si="0">COUNTA(B22:B73)</f>
        <v>40</v>
      </c>
      <c r="C74">
        <f t="shared" si="0"/>
        <v>16</v>
      </c>
      <c r="D74">
        <f t="shared" si="0"/>
        <v>27</v>
      </c>
      <c r="E74">
        <f t="shared" si="0"/>
        <v>45</v>
      </c>
      <c r="F74">
        <f t="shared" si="0"/>
        <v>51</v>
      </c>
      <c r="G74">
        <f t="shared" si="0"/>
        <v>22</v>
      </c>
      <c r="H74">
        <f t="shared" si="0"/>
        <v>31</v>
      </c>
      <c r="I74">
        <f t="shared" si="0"/>
        <v>34</v>
      </c>
      <c r="J74">
        <f t="shared" si="0"/>
        <v>50</v>
      </c>
      <c r="K74">
        <f t="shared" si="0"/>
        <v>34</v>
      </c>
      <c r="L74">
        <f t="shared" si="0"/>
        <v>44</v>
      </c>
    </row>
    <row r="75" spans="1:12" x14ac:dyDescent="0.25">
      <c r="A75">
        <f>21+A74</f>
        <v>50</v>
      </c>
      <c r="B75">
        <f t="shared" ref="B75:L75" si="1">21+B74-1</f>
        <v>60</v>
      </c>
      <c r="C75">
        <f t="shared" si="1"/>
        <v>36</v>
      </c>
      <c r="D75">
        <f t="shared" si="1"/>
        <v>47</v>
      </c>
      <c r="E75">
        <f t="shared" si="1"/>
        <v>65</v>
      </c>
      <c r="F75">
        <f t="shared" si="1"/>
        <v>71</v>
      </c>
      <c r="G75">
        <f t="shared" si="1"/>
        <v>42</v>
      </c>
      <c r="H75">
        <f t="shared" si="1"/>
        <v>51</v>
      </c>
      <c r="I75">
        <f t="shared" si="1"/>
        <v>54</v>
      </c>
      <c r="J75">
        <f t="shared" si="1"/>
        <v>70</v>
      </c>
      <c r="K75">
        <f t="shared" si="1"/>
        <v>54</v>
      </c>
      <c r="L75">
        <f t="shared" si="1"/>
        <v>64</v>
      </c>
    </row>
    <row r="78" spans="1:12" x14ac:dyDescent="0.25">
      <c r="A78" t="s">
        <v>33</v>
      </c>
      <c r="B78" t="s">
        <v>143</v>
      </c>
    </row>
    <row r="79" spans="1:12" x14ac:dyDescent="0.25">
      <c r="A79" t="s">
        <v>34</v>
      </c>
      <c r="B79" t="s">
        <v>106</v>
      </c>
    </row>
    <row r="80" spans="1:12" x14ac:dyDescent="0.25">
      <c r="A80" t="s">
        <v>35</v>
      </c>
      <c r="B80" t="s">
        <v>107</v>
      </c>
    </row>
    <row r="81" spans="1:2" x14ac:dyDescent="0.25">
      <c r="A81" t="s">
        <v>36</v>
      </c>
      <c r="B81" t="s">
        <v>108</v>
      </c>
    </row>
    <row r="82" spans="1:2" x14ac:dyDescent="0.25">
      <c r="A82" t="s">
        <v>37</v>
      </c>
      <c r="B82" t="s">
        <v>109</v>
      </c>
    </row>
    <row r="83" spans="1:2" x14ac:dyDescent="0.25">
      <c r="A83" t="s">
        <v>39</v>
      </c>
      <c r="B83" t="s">
        <v>110</v>
      </c>
    </row>
    <row r="84" spans="1:2" x14ac:dyDescent="0.25">
      <c r="A84" t="s">
        <v>40</v>
      </c>
      <c r="B84" t="s">
        <v>38</v>
      </c>
    </row>
    <row r="85" spans="1:2" x14ac:dyDescent="0.25">
      <c r="A85" t="s">
        <v>41</v>
      </c>
      <c r="B85" t="s">
        <v>111</v>
      </c>
    </row>
    <row r="86" spans="1:2" x14ac:dyDescent="0.25">
      <c r="A86" t="s">
        <v>42</v>
      </c>
      <c r="B86" t="s">
        <v>112</v>
      </c>
    </row>
    <row r="87" spans="1:2" x14ac:dyDescent="0.25">
      <c r="A87" t="s">
        <v>43</v>
      </c>
      <c r="B87" t="s">
        <v>113</v>
      </c>
    </row>
    <row r="88" spans="1:2" x14ac:dyDescent="0.25">
      <c r="A88" t="s">
        <v>44</v>
      </c>
      <c r="B88" t="s">
        <v>114</v>
      </c>
    </row>
    <row r="89" spans="1:2" x14ac:dyDescent="0.25">
      <c r="A89" t="s">
        <v>45</v>
      </c>
      <c r="B89" t="s">
        <v>115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Cover_sheet</vt:lpstr>
      <vt:lpstr>Matrix_Sensitive map</vt:lpstr>
      <vt:lpstr>Map_SHs_Categories_MARINE</vt:lpstr>
      <vt:lpstr>Map_SHs_MARINE1</vt:lpstr>
      <vt:lpstr>code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Massi</cp:lastModifiedBy>
  <dcterms:created xsi:type="dcterms:W3CDTF">2018-09-24T08:33:36Z</dcterms:created>
  <dcterms:modified xsi:type="dcterms:W3CDTF">2019-04-06T09:13:07Z</dcterms:modified>
</cp:coreProperties>
</file>