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xl/tables/table1.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1600" windowHeight="9435"/>
  </bookViews>
  <sheets>
    <sheet name="MAIN MENU" sheetId="7" r:id="rId1"/>
    <sheet name="ESPON_SPACE" sheetId="8" r:id="rId2"/>
    <sheet name="EUSBSR" sheetId="3" r:id="rId3"/>
    <sheet name="EUSDR" sheetId="9" r:id="rId4"/>
    <sheet name="EUSAIR" sheetId="4" r:id="rId5"/>
    <sheet name="EUSALP" sheetId="5" r:id="rId6"/>
    <sheet name="VASAB" sheetId="11" r:id="rId7"/>
  </sheets>
  <definedNames>
    <definedName name="_xlnm._FilterDatabase" localSheetId="1" hidden="1">ESPON_SPACE!$A$1:$W$134</definedName>
    <definedName name="_xlnm._FilterDatabase" localSheetId="5" hidden="1">EUSALP!$A$1:$N$55</definedName>
    <definedName name="_xlnm._FilterDatabase" localSheetId="3" hidden="1">EUSDR!$V$1:$AE$96</definedName>
  </definedNames>
  <calcPr calcId="152511"/>
</workbook>
</file>

<file path=xl/calcChain.xml><?xml version="1.0" encoding="utf-8"?>
<calcChain xmlns="http://schemas.openxmlformats.org/spreadsheetml/2006/main">
  <c r="O2" i="11" l="1"/>
  <c r="O4" i="11"/>
  <c r="O5" i="11"/>
  <c r="O6" i="11"/>
  <c r="O7" i="11" l="1"/>
  <c r="O17" i="11"/>
  <c r="O16" i="11"/>
  <c r="O18" i="11"/>
  <c r="O19" i="11"/>
  <c r="O20" i="11"/>
  <c r="O21" i="11"/>
  <c r="O22" i="11"/>
  <c r="O23" i="11"/>
  <c r="O25" i="11"/>
  <c r="O28" i="11"/>
  <c r="O30" i="11"/>
  <c r="W33" i="5" l="1"/>
  <c r="W32" i="5"/>
  <c r="W29" i="5"/>
  <c r="W19" i="5"/>
  <c r="W18" i="5"/>
  <c r="W13" i="5"/>
  <c r="W73" i="5" l="1"/>
  <c r="W12" i="5"/>
  <c r="W11" i="5"/>
  <c r="W9" i="5"/>
  <c r="T32" i="8" l="1"/>
  <c r="T31" i="8"/>
  <c r="T11" i="8"/>
  <c r="T30" i="8"/>
  <c r="T116" i="8"/>
  <c r="T60" i="8"/>
  <c r="T59" i="8"/>
  <c r="T58" i="8"/>
  <c r="T57" i="8"/>
  <c r="T105" i="8"/>
  <c r="T104" i="8"/>
  <c r="T43" i="8" l="1"/>
  <c r="T40" i="8" l="1"/>
  <c r="T39" i="8" l="1"/>
  <c r="T10" i="8" l="1"/>
  <c r="T51" i="8"/>
  <c r="T50" i="8"/>
  <c r="T9" i="8" l="1"/>
  <c r="T27" i="8" l="1"/>
  <c r="T23" i="8"/>
  <c r="T20" i="8" l="1"/>
  <c r="W2" i="4" l="1"/>
  <c r="V32" i="3"/>
  <c r="W55" i="4"/>
  <c r="V12" i="3"/>
  <c r="V8" i="3"/>
  <c r="V7" i="3"/>
  <c r="T15" i="8"/>
  <c r="W45" i="4" l="1"/>
  <c r="T136" i="8"/>
  <c r="W31" i="4"/>
  <c r="V10" i="3"/>
  <c r="V29" i="3"/>
  <c r="W25" i="5"/>
  <c r="V26" i="3"/>
  <c r="V27" i="3"/>
  <c r="V28" i="3"/>
  <c r="T148" i="8"/>
  <c r="T149" i="8"/>
  <c r="W4" i="5"/>
  <c r="W5" i="5"/>
  <c r="W6" i="5"/>
  <c r="W7" i="5"/>
  <c r="W8" i="5"/>
  <c r="W14" i="5"/>
  <c r="W15" i="5"/>
  <c r="W21" i="5"/>
  <c r="W22" i="5"/>
  <c r="W23" i="5"/>
  <c r="W24" i="5"/>
  <c r="W26" i="5"/>
  <c r="W27" i="5"/>
  <c r="W28" i="5"/>
  <c r="W34" i="5"/>
  <c r="W35" i="5"/>
  <c r="W36" i="5"/>
  <c r="W37" i="5"/>
  <c r="W38" i="5"/>
  <c r="W39" i="5"/>
  <c r="W40" i="5"/>
  <c r="W41" i="5"/>
  <c r="W44" i="5"/>
  <c r="W45" i="5"/>
  <c r="W46" i="5"/>
  <c r="W47" i="5"/>
  <c r="W50" i="5"/>
  <c r="W51" i="5"/>
  <c r="W52" i="5"/>
  <c r="W53" i="5"/>
  <c r="W54" i="5"/>
  <c r="W59" i="5"/>
  <c r="W60" i="5"/>
  <c r="W62" i="5"/>
  <c r="W63" i="5"/>
  <c r="W64" i="5"/>
  <c r="W65" i="5"/>
  <c r="W66" i="5"/>
  <c r="W67" i="5"/>
  <c r="W68" i="5"/>
  <c r="W69" i="5"/>
  <c r="W3" i="5"/>
  <c r="W26" i="4"/>
  <c r="W23" i="4"/>
  <c r="W24" i="4"/>
  <c r="W27" i="4"/>
  <c r="W28" i="4"/>
  <c r="W4" i="4"/>
  <c r="W6" i="4"/>
  <c r="W7" i="4"/>
  <c r="W8" i="4"/>
  <c r="W9" i="4"/>
  <c r="W10" i="4"/>
  <c r="W11" i="4"/>
  <c r="W12" i="4"/>
  <c r="W13" i="4"/>
  <c r="W14" i="4"/>
  <c r="W16" i="4"/>
  <c r="W17" i="4"/>
  <c r="W18" i="4"/>
  <c r="W19" i="4"/>
  <c r="W32" i="4"/>
  <c r="W33" i="4"/>
  <c r="W37" i="4"/>
  <c r="W41" i="4"/>
  <c r="W42" i="4"/>
  <c r="W43" i="4"/>
  <c r="W44" i="4"/>
  <c r="W46" i="4"/>
  <c r="W49" i="4"/>
  <c r="W54" i="4"/>
  <c r="W56" i="4"/>
  <c r="W57" i="4"/>
  <c r="W64" i="4"/>
  <c r="W65" i="4"/>
  <c r="V22" i="3"/>
  <c r="V9" i="3"/>
  <c r="V11" i="3"/>
  <c r="V13" i="3"/>
  <c r="V14" i="3"/>
  <c r="V15" i="3"/>
  <c r="V16" i="3"/>
  <c r="V17" i="3"/>
  <c r="V18" i="3"/>
  <c r="V19" i="3"/>
  <c r="V20" i="3"/>
  <c r="V21" i="3"/>
  <c r="V23" i="3"/>
  <c r="V24" i="3"/>
  <c r="V25" i="3"/>
  <c r="V30" i="3"/>
  <c r="V31" i="3"/>
  <c r="V33" i="3"/>
  <c r="V34" i="3"/>
  <c r="V6" i="3"/>
  <c r="T83" i="8"/>
  <c r="T84" i="8"/>
  <c r="T90" i="8"/>
  <c r="T91" i="8"/>
  <c r="T92" i="8"/>
  <c r="T93" i="8"/>
  <c r="T94" i="8"/>
  <c r="T95" i="8"/>
  <c r="T8" i="8"/>
  <c r="T115" i="8"/>
  <c r="T107" i="8"/>
  <c r="T108" i="8"/>
  <c r="T137" i="8"/>
  <c r="T138" i="8"/>
  <c r="T139" i="8"/>
  <c r="T2" i="8"/>
  <c r="T3" i="8"/>
  <c r="T4" i="8"/>
  <c r="T38" i="8"/>
  <c r="T147" i="8"/>
  <c r="T150" i="8"/>
  <c r="T151" i="8"/>
  <c r="T152" i="8"/>
  <c r="T153" i="8"/>
  <c r="T154" i="8"/>
  <c r="T155" i="8"/>
  <c r="T156" i="8"/>
  <c r="T157" i="8"/>
  <c r="T158" i="8"/>
  <c r="T160" i="8"/>
  <c r="T161" i="8"/>
  <c r="T162" i="8"/>
  <c r="T163" i="8"/>
  <c r="T164" i="8"/>
  <c r="T165" i="8"/>
  <c r="T166" i="8"/>
  <c r="T167" i="8"/>
  <c r="T168" i="8"/>
  <c r="T169" i="8"/>
  <c r="T170" i="8"/>
  <c r="T172" i="8"/>
  <c r="T175" i="8"/>
  <c r="T65" i="8"/>
  <c r="T143" i="8"/>
  <c r="T17" i="8"/>
  <c r="T54" i="8"/>
  <c r="T80" i="8"/>
  <c r="T71" i="8"/>
  <c r="T34" i="8" l="1"/>
  <c r="T82" i="8"/>
  <c r="T81" i="8"/>
  <c r="T77" i="8"/>
  <c r="T75" i="8"/>
  <c r="T74" i="8"/>
  <c r="T72" i="8"/>
  <c r="T134" i="8"/>
  <c r="T130" i="8"/>
  <c r="T129" i="8"/>
  <c r="T128" i="8"/>
  <c r="T48" i="8"/>
  <c r="T47" i="8"/>
  <c r="T46" i="8"/>
  <c r="T35" i="8"/>
  <c r="T36" i="8"/>
  <c r="T37" i="8"/>
  <c r="AB2" i="9"/>
  <c r="AB49" i="9" l="1"/>
  <c r="AB37" i="9"/>
  <c r="AB20" i="9"/>
  <c r="P9" i="3" l="1"/>
  <c r="P21" i="3"/>
  <c r="P26" i="3"/>
  <c r="AB96" i="9" l="1"/>
  <c r="AB95" i="9"/>
  <c r="AB94" i="9"/>
  <c r="AB93" i="9"/>
  <c r="AB92" i="9"/>
  <c r="AB91" i="9"/>
  <c r="AB90" i="9"/>
  <c r="AB89" i="9"/>
  <c r="AB88" i="9"/>
  <c r="AB87" i="9"/>
  <c r="AB86" i="9"/>
  <c r="AB85" i="9"/>
  <c r="AB84" i="9"/>
  <c r="AB83" i="9"/>
  <c r="AB82" i="9"/>
  <c r="AB81" i="9"/>
  <c r="AB80" i="9"/>
  <c r="AB79" i="9"/>
  <c r="AB78" i="9"/>
  <c r="AB77" i="9"/>
  <c r="AB76" i="9"/>
  <c r="AB75" i="9"/>
  <c r="AB74" i="9"/>
  <c r="AB73" i="9"/>
  <c r="AB72" i="9"/>
  <c r="AB71" i="9"/>
  <c r="AB70" i="9"/>
  <c r="AB69" i="9"/>
  <c r="AB68" i="9"/>
  <c r="AB67" i="9"/>
  <c r="AB66" i="9"/>
  <c r="AB65" i="9"/>
  <c r="AB64" i="9"/>
  <c r="AB63" i="9"/>
  <c r="AB62" i="9"/>
  <c r="AB61" i="9"/>
  <c r="AB60" i="9"/>
  <c r="AB59" i="9"/>
  <c r="AB58" i="9"/>
  <c r="AB57" i="9"/>
  <c r="AB56" i="9"/>
  <c r="AB55" i="9"/>
  <c r="AB54" i="9"/>
  <c r="AB53" i="9"/>
  <c r="AB52" i="9"/>
  <c r="AB51" i="9"/>
  <c r="AB50" i="9"/>
  <c r="AB48" i="9"/>
  <c r="AB47" i="9"/>
  <c r="AB46" i="9"/>
  <c r="AB45" i="9"/>
  <c r="AB44" i="9"/>
  <c r="AB43" i="9"/>
  <c r="AB42" i="9"/>
  <c r="AB41" i="9"/>
  <c r="AB40" i="9"/>
  <c r="AB39" i="9"/>
  <c r="AB38" i="9"/>
  <c r="AB36" i="9"/>
  <c r="AB35" i="9"/>
  <c r="AB34" i="9"/>
  <c r="AB33" i="9"/>
  <c r="AB32" i="9"/>
  <c r="AB31" i="9"/>
  <c r="AB30" i="9"/>
  <c r="AB29" i="9"/>
  <c r="AB28" i="9"/>
  <c r="AB27" i="9"/>
  <c r="AB26" i="9"/>
  <c r="AB25" i="9"/>
  <c r="AB24" i="9"/>
  <c r="AB23" i="9"/>
  <c r="AB22" i="9"/>
  <c r="AB21" i="9"/>
  <c r="AB19" i="9"/>
  <c r="AB18" i="9"/>
  <c r="AB17" i="9"/>
  <c r="AB16" i="9"/>
  <c r="AB15" i="9"/>
  <c r="AB14" i="9"/>
  <c r="AB13" i="9"/>
  <c r="AB12" i="9"/>
  <c r="AB11" i="9"/>
  <c r="AB10" i="9"/>
  <c r="AB9" i="9"/>
  <c r="AB8" i="9"/>
  <c r="AB7" i="9"/>
  <c r="AB6" i="9"/>
  <c r="AB5" i="9"/>
  <c r="AB4" i="9"/>
  <c r="AB3" i="9"/>
</calcChain>
</file>

<file path=xl/sharedStrings.xml><?xml version="1.0" encoding="utf-8"?>
<sst xmlns="http://schemas.openxmlformats.org/spreadsheetml/2006/main" count="4232" uniqueCount="1551">
  <si>
    <t>PA</t>
  </si>
  <si>
    <t>Target</t>
  </si>
  <si>
    <t>Indicator</t>
  </si>
  <si>
    <t>Source</t>
  </si>
  <si>
    <t>Time span</t>
  </si>
  <si>
    <t>Territorial coverage</t>
  </si>
  <si>
    <t>Non-EU countries</t>
  </si>
  <si>
    <t>Metropolitan Regions</t>
  </si>
  <si>
    <t>Functional Urban Areas</t>
  </si>
  <si>
    <t>Cities</t>
  </si>
  <si>
    <t>Non Metropolitan Regions</t>
  </si>
  <si>
    <t>Degree of urbanization</t>
  </si>
  <si>
    <t>Baseline year</t>
  </si>
  <si>
    <t>Baseline value</t>
  </si>
  <si>
    <t>Target year</t>
  </si>
  <si>
    <t>Target value</t>
  </si>
  <si>
    <t>Comments</t>
  </si>
  <si>
    <t>Priority Area 1A "To improve mobility and intermodality of inland waterways"</t>
  </si>
  <si>
    <t>1. Increase the cargo transport on the river by 20% by 2020 compared to 2010.</t>
  </si>
  <si>
    <t>Transport by IWW in tonkm</t>
  </si>
  <si>
    <t>http://appsso.eurostat.ec.europa.eu/nui/show.do?dataset=iww_go_atygo&amp;lang=en</t>
  </si>
  <si>
    <t>2007-2017</t>
  </si>
  <si>
    <t>NUTS0 ESPON SPACE</t>
  </si>
  <si>
    <t>Not covered</t>
  </si>
  <si>
    <t>No global value for the whole river exists. No specific information on the Danube itself. We propose to show the target per country and adding al ton-km in all countries at the same time</t>
  </si>
  <si>
    <t xml:space="preserve">TOTAL CARGO TURNOVER OF THE DANUBE PORTS </t>
  </si>
  <si>
    <t>http://www.danubecommission.org/dc/en/danube-navigation/danube-navigation-statistics/</t>
  </si>
  <si>
    <t>2011-2016</t>
  </si>
  <si>
    <t>Danube region (except: Czech Republic, Slovenia, B&amp;H, Montenegro)</t>
  </si>
  <si>
    <t>2. Solve obstacles to navigability, taking into account the specific characteristics of each section of the Danube and its navigable tributaries and establish effective waterway infrastructure management by 2020.</t>
  </si>
  <si>
    <t xml:space="preserve">Number of waterway sections with parameters below target values </t>
  </si>
  <si>
    <t>https://apps.unece.org/AGN/1Default.aspx</t>
  </si>
  <si>
    <t>3. Develop efficient multimodal terminals at river ports along the Danube and its navigable tributaries to connect inland waterways with rail and road transport by 2020.</t>
  </si>
  <si>
    <t>Number of inland ports and terminals</t>
  </si>
  <si>
    <t>http://www.danube-logistics.info/danube-ports/profiles/</t>
  </si>
  <si>
    <t>2017-2018</t>
  </si>
  <si>
    <t>Danube region</t>
  </si>
  <si>
    <t>4. Implement harmonised River Information Services (RIS) on the Danube and its navigable tributaries and ensure the international exchange of RIS data preferably by 2020.</t>
  </si>
  <si>
    <t xml:space="preserve">Coverage of the RIS
</t>
  </si>
  <si>
    <t>http://www.ris.eu/services</t>
  </si>
  <si>
    <t>Austria, Bosnia and Herzegovina, Croatia, Czech Republic, Germany, Hungary, Romania, Serbia, Slovac Republic, Ukraine</t>
  </si>
  <si>
    <t>5. Solve the shortage of qualified personnel and harmonize education standards in inland navigation in the Danube region by 2020, taking duly into account the social dimension of the respective measures.</t>
  </si>
  <si>
    <t>Transnational Gap Analysis for Nautical Qualifications</t>
  </si>
  <si>
    <t>http://www.interreg-danube.eu/uploads/media/approved_project_output/0001/17/05bf8c2f3ffa0c9dfa510649c82dc42808aa88a6.pdf</t>
  </si>
  <si>
    <t>Priority Area 1B "To improve mobility and intermodality - rail, road and air"</t>
  </si>
  <si>
    <t>1. Support efficient freight railway services and improved travel times for competitive railway passenger connections between major cities in the Danube Region (DR) by 2030.</t>
  </si>
  <si>
    <t>Volume of freight via railway (Eurostat)</t>
  </si>
  <si>
    <t>http://appsso.eurostat.ec.europa.eu/nui/show.do?dataset=rail_go_contnbr&amp;lang=en</t>
  </si>
  <si>
    <t>2000-2017</t>
  </si>
  <si>
    <t>NUTS0</t>
  </si>
  <si>
    <t>2. Support fully functional multi-modal TEN-T Core Network Corridors by 2030.</t>
  </si>
  <si>
    <t>% Completion of TEN-T core network corridors (road, conventional rail, high speed rail, waterways)</t>
  </si>
  <si>
    <t>https://ec.europa.eu/transport/facts-fundings/scoreboard/compare/investments-infrastructure/ten-t-completion-roads_en</t>
  </si>
  <si>
    <t>2013-2015</t>
  </si>
  <si>
    <t>3. Support the development of efficient multimodal terminals at sea, river and dry ports in the Danube Region and ensure their connectivity and access through the integration of all modes of transport and efficient logistics services by 2030.</t>
  </si>
  <si>
    <t>Logistics Performance Index (LPI)</t>
  </si>
  <si>
    <t>https://lpi.worldbank.org/international</t>
  </si>
  <si>
    <t>2007-2018</t>
  </si>
  <si>
    <t>4. Support improvement of the regional air connectivity and the implementation of the Single European Sky initiative.</t>
  </si>
  <si>
    <t>Accessibility potential by air</t>
  </si>
  <si>
    <t>ESPON DATABASE</t>
  </si>
  <si>
    <t>2006/2011 2011/2014</t>
  </si>
  <si>
    <t>NUTS3</t>
  </si>
  <si>
    <t>All except MD and UA</t>
  </si>
  <si>
    <t>Air Transport Accessibility</t>
  </si>
  <si>
    <t>https://www.icao.int/safety/iStars/Pages/Air-Transport-Accessibility.aspx</t>
  </si>
  <si>
    <t>All</t>
  </si>
  <si>
    <t>5. Facilitate the improvement of secondary and tertiary roads in the DR.</t>
  </si>
  <si>
    <t>Length of Local Roads per Inhabitant</t>
  </si>
  <si>
    <t>https://urban.jrc.ec.europa.eu/#/download</t>
  </si>
  <si>
    <t>yes</t>
  </si>
  <si>
    <t>Length of other roads</t>
  </si>
  <si>
    <t>http://appsso.eurostat.ec.europa.eu/nui/show.do?dataset=tran_r_net&amp;lang=en</t>
  </si>
  <si>
    <t>1990-2016</t>
  </si>
  <si>
    <t>6. Support safe and sustainable transport and mobility in the Danube Region.</t>
  </si>
  <si>
    <t>Share of busses and trains in total passenger transport</t>
  </si>
  <si>
    <t>https://ec.europa.eu/eurostat/tgm/table.do?tab=table&amp;init=1&amp;language=en&amp;pcode=sdg_09_50&amp;plugin=1</t>
  </si>
  <si>
    <t>2000-2016</t>
  </si>
  <si>
    <t>People killed in road accidents</t>
  </si>
  <si>
    <t>2001-2016</t>
  </si>
  <si>
    <t>https://ec.europa.eu/eurostat/cache/RCI/#?vis=city.statistics&amp;lang=en</t>
  </si>
  <si>
    <t>Priority Area 2 "To encourage more sustainable energy" </t>
  </si>
  <si>
    <t>1. To help to achieve the national targets based on the Europe 2030 climate and energy targets</t>
  </si>
  <si>
    <t xml:space="preserve">Share of renewables in gross final energy consumption </t>
  </si>
  <si>
    <t>https://ec.europa.eu/eurostat/tgm/table.do?tab=table&amp;plugin=1&amp;language=en&amp;pcode=t2020_31</t>
  </si>
  <si>
    <t>2004-2016</t>
  </si>
  <si>
    <t>Serbia</t>
  </si>
  <si>
    <t>Greenhouse gas emissions</t>
  </si>
  <si>
    <t>https://ec.europa.eu/eurostat/tgm/table.do?tab=table&amp;init=1&amp;language=en&amp;pcode=t2020_30&amp;plugin=1</t>
  </si>
  <si>
    <t>Final energy consumption</t>
  </si>
  <si>
    <t>https://ec.europa.eu/eurostat/tgm/table.do?tab=table&amp;init=1&amp;language=en&amp;pcode=t2020_34&amp;plugin=1</t>
  </si>
  <si>
    <t>Potential vulnerability to climate change</t>
  </si>
  <si>
    <t>2071-2100</t>
  </si>
  <si>
    <t>NUTS3, except HR</t>
  </si>
  <si>
    <t>Environmental impact of climate change</t>
  </si>
  <si>
    <t>Potential economic impact of climate change</t>
  </si>
  <si>
    <t>Combined adaptive capacity to climate change</t>
  </si>
  <si>
    <t>2005-2011</t>
  </si>
  <si>
    <t>Climate Change Mitigation Index</t>
  </si>
  <si>
    <t>https://databank.worldbank.org/data/reports.aspx?source=world-development-indicators</t>
  </si>
  <si>
    <t>2. To remove existing bottlenecks in energy to fulfil the goals of the Energy Union within the Danube Region</t>
  </si>
  <si>
    <t>Primary energy production</t>
  </si>
  <si>
    <t>http://appsso.eurostat.ec.europa.eu/nui/show.do?dataset=nrg_107a&amp;lang=en</t>
  </si>
  <si>
    <t xml:space="preserve">Share of renewable energy sources in total gross energy consumption </t>
  </si>
  <si>
    <t>Energy Efficiency targets in EU countries of Danube region in 2020</t>
  </si>
  <si>
    <t>http://publications.jrc.ec.europa.eu/repository/bitstream/JRC97780/ldna27730enn.pdf</t>
  </si>
  <si>
    <t>3. To better interconnect regions by joint activities with relevant initiatives and institutions</t>
  </si>
  <si>
    <t>Number of interregional initiatives on sustainable energy</t>
  </si>
  <si>
    <t>https://www.keep.eu/search</t>
  </si>
  <si>
    <t>Priority Area 3 "To promote culture and tourism, people to people contacts"</t>
  </si>
  <si>
    <t>1. Develop a Danube Brand for the entire Danube Region based on already existing work</t>
  </si>
  <si>
    <t>Qualitative - Development of the Danube Brand</t>
  </si>
  <si>
    <t>2. Support the implementation of a harmonised monitoring system, dedicated to tourism, able to provide complete and comparable statistical data in all the 14 states part of the EUSDR</t>
  </si>
  <si>
    <t>Countries that have implemented an harmonised monitoring system</t>
  </si>
  <si>
    <t>http://ec.europa.eu/growth/sectors/tourism/offer/sustainable/indicators_en</t>
  </si>
  <si>
    <t>3. Develop new and support existing Cultural Routes relevant in the Danube Region</t>
  </si>
  <si>
    <t>Number of new Cultural Routes</t>
  </si>
  <si>
    <t>https://rm.coe.int/16808ea46f</t>
  </si>
  <si>
    <t>2003-2018</t>
  </si>
  <si>
    <t>4. Develop green tourist products along the Danube Region</t>
  </si>
  <si>
    <t>5. To create a ‘Blue Book’ on Danube cultural identity</t>
  </si>
  <si>
    <t>6. Ensure the sustainable preservation of cultural heritage and natural values by developing relevant clusters, and networks of museums, interpretation and visitors centres within the Danube Region</t>
  </si>
  <si>
    <t xml:space="preserve">European cultural sites on the Unesco World Heritage (number of sites) (Unesco list) </t>
  </si>
  <si>
    <t>https://whc.unesco.org/en/list/</t>
  </si>
  <si>
    <t>1978-2018</t>
  </si>
  <si>
    <t>Yes</t>
  </si>
  <si>
    <t>Persons participating in cultural activities in the last 12 months by sex and educational attainment level</t>
  </si>
  <si>
    <t>http://appsso.eurostat.ec.europa.eu/nui/show.do?dataset=cult_pcs_cae&amp;lang=en</t>
  </si>
  <si>
    <t>2007/2011</t>
  </si>
  <si>
    <t>7. Promoting exchange and networking in the field of contemporary arts in the Danube Region</t>
  </si>
  <si>
    <t>Number of interregional initiatives in the field of contemporary arts</t>
  </si>
  <si>
    <t>Priority Area 4 of the EUSDR "To restore and maintain the quality of waters" </t>
  </si>
  <si>
    <t>1. Achieve the management objectives set out in the Danube River Basin Management Plan</t>
  </si>
  <si>
    <t>Generated waste water load</t>
  </si>
  <si>
    <t>https://www.icpdr.org/flowpaper/app/services/view.php?doc=drbmp-update2015.pdf&amp;format=pdf&amp;page=%7bpage%7d&amp;subfolder=default/files/nodes/documents/</t>
  </si>
  <si>
    <t>2011-2012</t>
  </si>
  <si>
    <t>Share of the collection and treatment stages</t>
  </si>
  <si>
    <t>Specific organic pollution of the surface waters via urban waste water</t>
  </si>
  <si>
    <t>Rural and urban specific TN emissions</t>
  </si>
  <si>
    <t>Number of barriers and associated main uses</t>
  </si>
  <si>
    <t>Area [ha] of DRBD wetlands/floodplains (&gt; 500 ha or of basin-wide importance) which are reconnected or with reconnection potential</t>
  </si>
  <si>
    <t>Number of significant water abstractions in the Danube River</t>
  </si>
  <si>
    <t>2. Reduce the nutrient levels in the Danube River to allow the recovery of the Black Sea ecosystems to conditions similar to 1960s</t>
  </si>
  <si>
    <t>Specific nutrient pollution via urban waste water</t>
  </si>
  <si>
    <t>Share of the collection and treatment stages in the total nutrient pollution via urban waste water</t>
  </si>
  <si>
    <t>Share of the industrial activities in the total nutrient pollution via direct industrial waste water discharges</t>
  </si>
  <si>
    <t>Population connected to urban waste water treatment - secondary treatment</t>
  </si>
  <si>
    <t>https://ec.europa.eu/eurostat/tgm/refreshTableAction.do?tab=table&amp;plugin=1&amp;pcode=ten00020&amp;language=en</t>
  </si>
  <si>
    <t>2005-2016</t>
  </si>
  <si>
    <t>3. Elaborate a Danube Delta Analysis Report as a step towards completion of the Delta management Plan</t>
  </si>
  <si>
    <t>4. Secure viable populations of Danube sturgeon species</t>
  </si>
  <si>
    <t>Status of implementation of the actions defined by the DSTF</t>
  </si>
  <si>
    <t>http://www.icpdr.org/flowpaper/app/services/view.php?doc=om-20_-_3.4_icpdr_sturgeon_strategy_endorsed_version_final.pdf&amp;format=pdf&amp;page=%7bpage%7d&amp;subfolder=default/files/nodes/documents/</t>
  </si>
  <si>
    <t>Conservation Status of the sturgeon species in the Danube</t>
  </si>
  <si>
    <t>https://www.iucnredlist.org/</t>
  </si>
  <si>
    <t>5. Elaborate, adopt and implement the sub-basin management plans, such as Sava, Tisza and Prut sub-basin</t>
  </si>
  <si>
    <t>Priority Area 5 of the EUSDR "To manage environmental risks"</t>
  </si>
  <si>
    <t>1. To address the challenges of water scarcity and droughts in line with the Danube River Basin Management Plan – Update 2015, the report on the impacts of droughts in the Danube Basin in 2015 (due in 2016) and the ongoing work in the field of climate adaptation.</t>
  </si>
  <si>
    <t>Overview of water-related sectors Danube countries experienced impacts from 2015 droughts</t>
  </si>
  <si>
    <t>https://www.icpdr.org/main/sites/default/files/nodes/documents/icpdr_report_on_2015_droughts_in_the_danube_river_final.pdf</t>
  </si>
  <si>
    <t>All except MD</t>
  </si>
  <si>
    <t>Overview of measures related to 2015 droughts included in RBMP or other management plans</t>
  </si>
  <si>
    <t>Serbia and Moldova</t>
  </si>
  <si>
    <t>2. Provide and enhance continuous support to the implementation of the Danube Flood Risk Management Plan – adopted in 2015 in line with the EU Floods Directive – to achieve significant reductions of flood risk events by 2021, also taking into account potential impacts of climate change and adaption strategies.</t>
  </si>
  <si>
    <t>Flood risk in Europe</t>
  </si>
  <si>
    <t>http://data.jrc.ec.europa.eu/dataset/jrc-floods-floodmapeu_rp500y-tif</t>
  </si>
  <si>
    <t>Deaths related to flooding in Europe</t>
  </si>
  <si>
    <t>https://www.eea.europa.eu/data-and-maps/indicators/floods-and-health-1/assessment</t>
  </si>
  <si>
    <t>1991-2015</t>
  </si>
  <si>
    <t>3. To continuously update the existing database of accident risk spots (ARS Inventory), contaminated sites and sites used for the storage of dangerous substances.</t>
  </si>
  <si>
    <t>The number of ARSs and their total hazard potential</t>
  </si>
  <si>
    <t>https://www.icpdr.org/main/sites/default/files/ARS Inventory.pdf</t>
  </si>
  <si>
    <t>NUTS0 (except Austria)</t>
  </si>
  <si>
    <t>Moldova</t>
  </si>
  <si>
    <t>Priority Area 6 "To preserve biodiversity, landscapes and the quality of air and soils"</t>
  </si>
  <si>
    <t>1. By 2020 strengthen the work on halting the deterioration in the status of all species and habitats covered by EU nature legislation in order to achieve a significant and measurable improvement, adapted to the special needs of the respective species and habitats in the Danube Region</t>
  </si>
  <si>
    <t>Land cover overview (%)</t>
  </si>
  <si>
    <t>http://appsso.eurostat.ec.europa.eu/nui/show.do?dataset=lan_lcv_ovw&amp;lang=en</t>
  </si>
  <si>
    <t>2009/2012/2015</t>
  </si>
  <si>
    <t>NUTS2</t>
  </si>
  <si>
    <t>Protected areas for biodiversity: habitats directive</t>
  </si>
  <si>
    <t>http://appsso.eurostat.ec.europa.eu/nui/show.do?dataset=env_bio1&amp;lang=en</t>
  </si>
  <si>
    <t>2011-2017</t>
  </si>
  <si>
    <t>Surface of terrestrial sites designated under NATURA 2000</t>
  </si>
  <si>
    <t>http://appsso.eurostat.ec.europa.eu/nui/show.do?dataset=sdg_15_20&amp;lang=en</t>
  </si>
  <si>
    <t>2. Enhance the work on establishing green infrastructure and the process of restoration of at least 15% of degraded ecosystems, including soil, in order to maintain and enhance ecosystems and their services by 2020 in the Danube Region and to improve air quality</t>
  </si>
  <si>
    <t>Air pollutants by source sector</t>
  </si>
  <si>
    <t>http://appsso.eurostat.ec.europa.eu/nui/show.do?dataset=env_air_emis&amp;lang=en</t>
  </si>
  <si>
    <t xml:space="preserve">
Green infrastructure per capita</t>
  </si>
  <si>
    <t>2010,2020,2030, 2040, 2050</t>
  </si>
  <si>
    <t xml:space="preserve">
Share of Green Infrastructure</t>
  </si>
  <si>
    <t>2010-2050</t>
  </si>
  <si>
    <t>3. Encourage achieving significant progress in identification and prioritization of Invasive Alien Species and their pathways in order to control or eradicate priority species, to manage pathways and to prevent the introduction and establishment of new Invasive Alien Species in the Danube Region by 2020</t>
  </si>
  <si>
    <t>Number of invasive alien species in Europe</t>
  </si>
  <si>
    <t>https://www.nobanis.org/country-statistics/</t>
  </si>
  <si>
    <t>NUTS0 (only AT, CZ, DE, SK)</t>
  </si>
  <si>
    <t>4. Continue the ongoing work and efforts to securing viable populations of Danube sturgeon species and other indigenous fish species by 2020</t>
  </si>
  <si>
    <t>Priority Area 7 "To develop the Knowledge Society (research, education and ICT)"</t>
  </si>
  <si>
    <t>1. To increase the effectiveness of investment in R&amp;I through establishment of a funding coordination network aiming to initiate a minimum of 2 dedicated EUSDR activities each year (e.g. joint calls; joint strategic project proposals (within a multilateral framework)).</t>
  </si>
  <si>
    <t>Gross domestic expenditure on R&amp;D (GERD)</t>
  </si>
  <si>
    <t>https://ec.europa.eu/eurostat/tgm/table.do?tab=table&amp;init=1&amp;language=en&amp;pcode=t2020_20&amp;plugin=1</t>
  </si>
  <si>
    <t>1990-2017</t>
  </si>
  <si>
    <t>Serbia and Bosnia&amp;Herzegovina</t>
  </si>
  <si>
    <t>Number of new Interregional activities per year</t>
  </si>
  <si>
    <t>2. To increase the number of EPO and PCT patent applications filed from the Danube Region by 20% by 2020</t>
  </si>
  <si>
    <t>Patent applications to the EPO by priority year</t>
  </si>
  <si>
    <t>http://appsso.eurostat.ec.europa.eu/nui/show.do?dataset=pat_ep_ntot&amp;lang=en</t>
  </si>
  <si>
    <t>1978-2017</t>
  </si>
  <si>
    <t>PCT patent applications</t>
  </si>
  <si>
    <t>https://stats.oecd.org/Index.aspx?DataSetCode=CITIES</t>
  </si>
  <si>
    <t>2000-2008</t>
  </si>
  <si>
    <t>High-tech patent applications to the EPO</t>
  </si>
  <si>
    <t>http://appsso.eurostat.ec.europa.eu/nui/show.do?dataset=pat_ep_rtec&amp;lang=en</t>
  </si>
  <si>
    <t>1977-2012</t>
  </si>
  <si>
    <t>Patents (2009-2010)</t>
  </si>
  <si>
    <t>2009-2010</t>
  </si>
  <si>
    <t xml:space="preserve">Patent applications by sector </t>
  </si>
  <si>
    <t>https://stats.oecd.org/Index.aspx?DataSetCode=CITIES#</t>
  </si>
  <si>
    <t>2001-2015</t>
  </si>
  <si>
    <t>3. To enhance regional research and education co-operation to reach 20% of academic mobility within the region by 2020.</t>
  </si>
  <si>
    <t>Student &amp; Academic mobility</t>
  </si>
  <si>
    <t>http://appsso.eurostat.ec.europa.eu/nui/show.do?dataset=educ_uoe_mobs01&amp;lang=en</t>
  </si>
  <si>
    <t>2012-2017</t>
  </si>
  <si>
    <t>4. To increase the annual output of co-publications in the region by 15 % by 2020</t>
  </si>
  <si>
    <t>Registered Community designs (RCD) by status of the publication</t>
  </si>
  <si>
    <t>http://appsso.eurostat.ec.europa.eu/nui/show.do?dataset=ipr_dp_sta&amp;lang=en</t>
  </si>
  <si>
    <t>2003-2016</t>
  </si>
  <si>
    <t>5. To develop RIS3 in all Danube countries (or their regions) by 2020</t>
  </si>
  <si>
    <t>Regional Innovation Scoreboard</t>
  </si>
  <si>
    <t>https://ec.europa.eu/growth/industry/innovation/facts-figures/regional_en</t>
  </si>
  <si>
    <t>2009-2017</t>
  </si>
  <si>
    <t>Priority Area 8 "To support the competitiveness of enterprises"</t>
  </si>
  <si>
    <t>1. Improvement of the innovations and new technologies transfer through establishing measures like consulting services by chambers and other institutions or organizations, in cooperation with other actions relevant Priority Areas of the EUSDR</t>
  </si>
  <si>
    <t>High-growth Enterprises</t>
  </si>
  <si>
    <t>2. Establishing a cluster network with focus on connecting companies in bio-based industries and Analysis of Smart Specialization Strategies for the bio-based industry within Danube region.</t>
  </si>
  <si>
    <t>Economic data in high-tech sectors by NACE Rev.2 activity</t>
  </si>
  <si>
    <t>http://appsso.eurostat.ec.europa.eu/nui/show.do?dataset=htec_eco_sbs2&amp;lang=en</t>
  </si>
  <si>
    <t>2008-2014</t>
  </si>
  <si>
    <t>3. Improvement of the technological knowledge and implementation level of environmental technologies through presentation of the latest know-how and Best Practices in the area of sewage treatment, solid waste management, generation of energy from renewable sources etc., and through identification of the regional decision-makers responsible for submission of project application.</t>
  </si>
  <si>
    <t xml:space="preserve">Population connected to wastewater collection and treatment systems </t>
  </si>
  <si>
    <t>https://ec.europa.eu/eurostat/tgm/table.do?tab=table&amp;init=1&amp;language=en&amp;pcode=tgs00110&amp;plugin=1</t>
  </si>
  <si>
    <t>2002-2013</t>
  </si>
  <si>
    <t>Sewage sludge production and disposal</t>
  </si>
  <si>
    <t>http://appsso.eurostat.ec.europa.eu/nui/show.do?dataset=env_ww_spd&amp;lang=en</t>
  </si>
  <si>
    <t>1970-2015</t>
  </si>
  <si>
    <t>Share of energy from renewable sources</t>
  </si>
  <si>
    <t>http://appsso.eurostat.ec.europa.eu/nui/show.do?dataset=nrg_ind_335a&amp;lang=en</t>
  </si>
  <si>
    <t>Moldova and Serbia</t>
  </si>
  <si>
    <t>4. Improvement of framework conditions, support programs and capacity building of stakeholders, to enhance competitiveness and added value in rural areas and in particular of the agricultural sector.</t>
  </si>
  <si>
    <t>Support for rural development: number of farms, agricultural area, standard output (SO) and livestock (LSU) by legal status of holding and agricultural size of farm (UAA)</t>
  </si>
  <si>
    <t>http://appsso.eurostat.ec.europa.eu/nui/show.do?dataset=ef_ogardaa&amp;lang=en</t>
  </si>
  <si>
    <t>2010/2013</t>
  </si>
  <si>
    <t>5. Development of best practise models for vocational training oriented towards employability and skills demand (theory and practice) by the implementing pilot projects.</t>
  </si>
  <si>
    <t>Funding of vocational education by education level, type of source and recipient of funding</t>
  </si>
  <si>
    <t>http://appsso.eurostat.ec.europa.eu/nui/show.do?dataset=educ_uoe_finf02&amp;lang=en</t>
  </si>
  <si>
    <t>2012-2015</t>
  </si>
  <si>
    <t>6. Improvement of the entrepreneurship education in order to enhance the competitiveness of enterprises, especially SMEs through further development of the lifelong entrepreneurial learning system based on the identified set of strategic goals in line with Human Capital Dimension of the SBA for Europe.</t>
  </si>
  <si>
    <t>Business demography by size class</t>
  </si>
  <si>
    <t>7. Improvement of business support in particular to strengthen the competitiveness of SMEs for international cooperation and trade.</t>
  </si>
  <si>
    <t>Employment of SMEs and large firms</t>
  </si>
  <si>
    <t>https://stats.oecd.org/</t>
  </si>
  <si>
    <t>2002-2016</t>
  </si>
  <si>
    <t>Number of SMEs and large firms</t>
  </si>
  <si>
    <t>2005-2017</t>
  </si>
  <si>
    <t>Turnover of SMEs and large firms</t>
  </si>
  <si>
    <t>Value added of SMEs and large firms</t>
  </si>
  <si>
    <t>Priority Area 9 of the EUSDR "To invest in people and skills"</t>
  </si>
  <si>
    <t>1. Contribution to a higher employment rate in the Danube Region, especially through tackling youth and long-term unemployment</t>
  </si>
  <si>
    <t xml:space="preserve">
Long-term unemployment rate</t>
  </si>
  <si>
    <t>https://ec.europa.eu/eurostat/tgm/table.do?tab=table&amp;init=1&amp;language=en&amp;pcode=tgs00053&amp;plugin=1</t>
  </si>
  <si>
    <t>2006-2017</t>
  </si>
  <si>
    <t xml:space="preserve">
Youth and Long-term unemployment </t>
  </si>
  <si>
    <t>Employment rate</t>
  </si>
  <si>
    <t>http://appsso.eurostat.ec.europa.eu/nui/show.do?dataset=lfst_r_lfe2emprt&amp;lang=en</t>
  </si>
  <si>
    <t>1999-2017</t>
  </si>
  <si>
    <t>2000-2014</t>
  </si>
  <si>
    <t>Unemployment rate</t>
  </si>
  <si>
    <t>Youth unemployment rate</t>
  </si>
  <si>
    <t>http://appsso.eurostat.ec.europa.eu/nui/show.do?dataset=yth_empl_110&amp;lang=en</t>
  </si>
  <si>
    <t>2. Contribution to improved educational outcomes and relevant skills and competences in the Danube Region, focusing on learning outcomes for employability, entrepreneurship, innovation, active citizenship and well-being</t>
  </si>
  <si>
    <t>Education index</t>
  </si>
  <si>
    <t>https://ec.europa.eu/regional_policy/sources/cooperate/danube/eusdr_links_cohesion_policy.pdf page 65</t>
  </si>
  <si>
    <t>2008-2015</t>
  </si>
  <si>
    <t>Vocational education</t>
  </si>
  <si>
    <t>http://appsso.eurostat.ec.europa.eu/nui/show.do?dataset=trng_cvt_01s&amp;lang=en</t>
  </si>
  <si>
    <t>2005-2015</t>
  </si>
  <si>
    <t>3. Contribution to increased quality and efficiency of education, training and labour market systems</t>
  </si>
  <si>
    <t>Public expenditure and participant stocks on LMP</t>
  </si>
  <si>
    <t>https://stats.oecd.org/index.aspx?DataSetCode=LMPEXP</t>
  </si>
  <si>
    <t>4. Contribution to ensuring inclusive education and training and promoting inclusive labour markets, equal opportunities and non-discrimination as well as the promotion of civic competences and lifelong learning opportunities for all</t>
  </si>
  <si>
    <t>Employment rate of people by type of disability, sex and age</t>
  </si>
  <si>
    <t>http://appsso.eurostat.ec.europa.eu/nui/show.do?dataset=hlth_dlm010&amp;lang=en</t>
  </si>
  <si>
    <t>Activity rate of people by type of disability, sex and age</t>
  </si>
  <si>
    <t>http://appsso.eurostat.ec.europa.eu/nui/show.do?dataset=hlth_dlm020&amp;lang=en</t>
  </si>
  <si>
    <t>5. Contribution to a closer cooperation between educational, training, labour market and research institutions, in particular on transnational, regional and bilateral levels.</t>
  </si>
  <si>
    <t>Number of project partners participating in Interreg IVB projects</t>
  </si>
  <si>
    <t>Foreign university students (percentage of total students)</t>
  </si>
  <si>
    <t>2008-2017</t>
  </si>
  <si>
    <t>Bosnia&amp;Herzegovina</t>
  </si>
  <si>
    <t>Priority Area 10 "To step up institutional capacity and cooperation"</t>
  </si>
  <si>
    <t>1. Improve World Bank governance indicators related to government effectiveness, regulatory quality and control of corruption in comparison to 2011</t>
  </si>
  <si>
    <t xml:space="preserve">Governance index (composite index of  Government effectiveness &amp; Regulatory Quality)
</t>
  </si>
  <si>
    <t>https://datacatalog.worldbank.org/dataset/worldwide-governance-indicators</t>
  </si>
  <si>
    <t>Serbia and Ukraine</t>
  </si>
  <si>
    <t>2. 80 % of participating countries involve the national, regional and local authorities and CSOs through annual National (provincial) EUSDR consultations in cooperation with the National Coordinators of the EUSDR</t>
  </si>
  <si>
    <t>3. The UPDR helps to generate, through the exchange of information and the support, on all levels of cooperation, for 25% of UPDR stakeholder organisations at least one Urban Danube Project, furthering the aim of better spending</t>
  </si>
  <si>
    <t>4. Increase the average absorption rate of EU funds in the Danube Region in comparison to 2007-2013 period</t>
  </si>
  <si>
    <t>Percentage of project selection (2007-11) and paid expenditure (2007-January 2013) ESF</t>
  </si>
  <si>
    <t>http://www.europarl.europa.eu/eplibrary/The-low-absorption-of-EU-Structural-Funds.pdf</t>
  </si>
  <si>
    <t>2007-11, 2007-2013</t>
  </si>
  <si>
    <t>Absorption rate by Member State compared to EU average for the 2007-2013 programme period for the ERDF, ESF and CF</t>
  </si>
  <si>
    <t>http://publications.europa.eu/webpub/eca/special-reports/absorbtion-17-2018/en/</t>
  </si>
  <si>
    <t>2007-2013</t>
  </si>
  <si>
    <t>SF 2007-2013 Funds Absoption Rate</t>
  </si>
  <si>
    <t>https://cohesiondata.ec.europa.eu/2007-2013/SF-2007-2013-Funds-Absoption-Rate/kk86-ceun</t>
  </si>
  <si>
    <t>Priority Area 11 of the EUSDR "To work together to tackle security and organised crime"</t>
  </si>
  <si>
    <t>1. Security offensive - Enhancing police cooperation with the aim of improving security and tackling serious and organised crime in the EUSDR countries and strengthening the efforts against terrorism threats</t>
  </si>
  <si>
    <t xml:space="preserve">Human trafficking in Europe
</t>
  </si>
  <si>
    <t>https://ec.europa.eu/anti-trafficking/publications/trafficking-human-beings-eurostat-2015-edition_en</t>
  </si>
  <si>
    <t>2010-2012</t>
  </si>
  <si>
    <t>Montenegro and Serbia</t>
  </si>
  <si>
    <t>Political Stability and Absence of Violence/Terrorism: Estimate</t>
  </si>
  <si>
    <t>1996-2017</t>
  </si>
  <si>
    <t>Number of Drug Seizures</t>
  </si>
  <si>
    <t>http://www.emcdda.europa.eu/edr2016_en</t>
  </si>
  <si>
    <t>2. Developing strategic long-term cooperation between law enforcement actors along the Danube river by strengthening networks for cooperation by 2020.</t>
  </si>
  <si>
    <t>https://www.danube-security.eu/files/directory/14</t>
  </si>
  <si>
    <t>3. Improving the systems of border control, document inspection management and cooperation on consular related issues in the Danube region.</t>
  </si>
  <si>
    <t>Regulatory Quality: Estimate</t>
  </si>
  <si>
    <t>4. Promoting the rule of law and the fight against corruption.</t>
  </si>
  <si>
    <t xml:space="preserve">Control of the corruption </t>
  </si>
  <si>
    <t>Rule of Law: Estimate</t>
  </si>
  <si>
    <t>Overall objective</t>
  </si>
  <si>
    <t>Sub-objective</t>
  </si>
  <si>
    <t>Access to data</t>
  </si>
  <si>
    <t>1. Save the sea</t>
  </si>
  <si>
    <t>- Clear water in the sea</t>
  </si>
  <si>
    <t>Water clarity</t>
  </si>
  <si>
    <t>http://www.helcom.fi/baltic-sea-trends/indicators/water-clarity</t>
  </si>
  <si>
    <t>shapefiles</t>
  </si>
  <si>
    <t>Contaminant discharges (nutrient load and others)</t>
  </si>
  <si>
    <t>http://nest.su.se/helcom_plc/</t>
  </si>
  <si>
    <t>excel download</t>
  </si>
  <si>
    <t>- Rich and healthy wildlife</t>
  </si>
  <si>
    <t>Abundance of coastal fish key functional groups</t>
  </si>
  <si>
    <t>http://www.helcom.fi/baltic-sea-trends/indicators/abundance-of-coastal-fish-key-functional-groups/</t>
  </si>
  <si>
    <t>Abundance of waterbirds in the breeding season</t>
  </si>
  <si>
    <t>http://www.helcom.fi/baltic-sea-trends/indicators/abundance-of-waterbirds-in-the-breeding-season/</t>
  </si>
  <si>
    <t>- Clean and safe shipping</t>
  </si>
  <si>
    <t>Maritime accident victims by region of occurrence and country of registry of vessels (tran_sf_marv)</t>
  </si>
  <si>
    <t>EUROSTAT</t>
  </si>
  <si>
    <t>Maritime accident victims by region of occurrence, country of registry of vessels and type of vessels (tran_sf_marves)</t>
  </si>
  <si>
    <t>Maritime accident victims by region of occurrence, country of registry of vessels and category of victims (tran_sf_marvper)</t>
  </si>
  <si>
    <t>- Better cooperation</t>
  </si>
  <si>
    <t>2. Connect the region</t>
  </si>
  <si>
    <t>- Good transport conditions</t>
  </si>
  <si>
    <t xml:space="preserve">Road, rail and navigable inland waterways networks by NUTS 2 regions (tran_r_net)  </t>
  </si>
  <si>
    <t>DG MOVE</t>
  </si>
  <si>
    <t xml:space="preserve">Victims in road accidents by NUTS 2 regions (tran_r_acci)  </t>
  </si>
  <si>
    <t>- Reliable energy markets</t>
  </si>
  <si>
    <t>- Connecting people in the region</t>
  </si>
  <si>
    <t>Multimodal accessibility potential</t>
  </si>
  <si>
    <t>Functional areas: access to cities</t>
  </si>
  <si>
    <t>- Better cooperation in fighting cross-border crime</t>
  </si>
  <si>
    <t>3. Increase prosperity</t>
  </si>
  <si>
    <t>- Baltic Sea region as a frontrunner for deepening and fulfilling the single market</t>
  </si>
  <si>
    <t>Trade of fisheries and aquaculture products (value)
Trade of fisheries and aquaculture products (volume)</t>
  </si>
  <si>
    <t>- EUSBSR contributing to the implementation of Europe 2020 Strategy</t>
  </si>
  <si>
    <t>GDP in R&amp;D sector</t>
  </si>
  <si>
    <t>Share of renewable energy sources in final energy consumption</t>
  </si>
  <si>
    <t>Energy efficiency</t>
  </si>
  <si>
    <t>Share of 30 to 34 years old to have completed tertiary education</t>
  </si>
  <si>
    <t>People at risk of poverty or social exclusion</t>
  </si>
  <si>
    <t>- Improved global competitiveness of the Baltic Sea region</t>
  </si>
  <si>
    <t>Population with tertiary education (25-64 years)</t>
  </si>
  <si>
    <t>Employment in technology &amp; knowledge sectors</t>
  </si>
  <si>
    <t>Gross-domestic expenditures on R&amp;D, business</t>
  </si>
  <si>
    <t>Gross-domestic expenditures on R&amp;D, total</t>
  </si>
  <si>
    <t>GDP (growth)</t>
  </si>
  <si>
    <t>Human Development Index</t>
  </si>
  <si>
    <t>Labour productivity index</t>
  </si>
  <si>
    <t>- Climate change adaptation, risk prevention and management</t>
  </si>
  <si>
    <t>web service</t>
  </si>
  <si>
    <t>online table</t>
  </si>
  <si>
    <t>http://hdr.undp.org/en/data</t>
  </si>
  <si>
    <t>https://data.oecd.org/lprdty/gdp-per-hour-worked.htm</t>
  </si>
  <si>
    <t>http://appsso.eurostat.ec.europa.eu/nui/show.do?dataset=ext_tec01&amp;lang=en</t>
  </si>
  <si>
    <t>Trade by NACE Rev. 2 activity and enterprise size class</t>
  </si>
  <si>
    <t>ESPON BSR-TeMo</t>
  </si>
  <si>
    <t>Passenger transport by type of transport</t>
  </si>
  <si>
    <t>Pillar</t>
  </si>
  <si>
    <t>Overall Objective</t>
  </si>
  <si>
    <t>Specific Objective</t>
  </si>
  <si>
    <t>To promote research, innovation and business opportunities in blue economy sectors, by facilitating the brain circulation between research and business communities and increasing their networking and clustering capacity.</t>
  </si>
  <si>
    <t>Country level - passengers embarked and disembarked in all ports, by direction</t>
  </si>
  <si>
    <t>http://appsso.eurostat.ec.europa.eu/nui/show.do?dataset=mar_mp_aa_cphd&amp;lang=en</t>
  </si>
  <si>
    <t>1997-2016</t>
  </si>
  <si>
    <t>NUTS0 (HR, EL, IT, SI, ME)</t>
  </si>
  <si>
    <t>Passengers embarked and disembarked in all ports by direction - annual data</t>
  </si>
  <si>
    <t>http://appsso.eurostat.ec.europa.eu/nui/show.do?dataset=mar_pa_aa&amp;lang=en</t>
  </si>
  <si>
    <t>1997-2017</t>
  </si>
  <si>
    <t>Country level - gross weight of goods transported to/from main ports, by type of traffic</t>
  </si>
  <si>
    <t>http://appsso.eurostat.ec.europa.eu/nui/show.do?dataset=mar_mg_am_cwtt&amp;lang=en</t>
  </si>
  <si>
    <t>NUTS0 (HR, EL, IT, SI)</t>
  </si>
  <si>
    <t>Gross weight of goods handled in all ports by direction - annual data</t>
  </si>
  <si>
    <t>http://appsso.eurostat.ec.europa.eu/nui/show.do?dataset=mar_go_aa&amp;lang=en</t>
  </si>
  <si>
    <t>Fishing fleet - Tonnage by ports</t>
  </si>
  <si>
    <t>http://ec.europa.eu/fisheries/fleet/</t>
  </si>
  <si>
    <t>1992-2018 (all history)</t>
  </si>
  <si>
    <t>The Fleet Register is a database where all the fishing vessels flying the flag of a Member State have to be registered in accordance with Community legislation. 
This site is a tool allowing you to search for a fishing vessel from the "Fleet Register" database and to display its technical caracteristics as well as its history. You can also download all those informations into a text file.</t>
  </si>
  <si>
    <t xml:space="preserve">Fishing fleet </t>
  </si>
  <si>
    <t>https://stats.oecd.org/Index.aspx?DataSetCode=FISH_EMPL#</t>
  </si>
  <si>
    <t>1995-2016</t>
  </si>
  <si>
    <t>NUTS0 (EL, IT, SI)</t>
  </si>
  <si>
    <t>X</t>
  </si>
  <si>
    <t>Household consumption of fresh products by Member State</t>
  </si>
  <si>
    <t>http://www.eumofa.eu/consumption</t>
  </si>
  <si>
    <t>2009-2018</t>
  </si>
  <si>
    <t>NUTS0 (IT)</t>
  </si>
  <si>
    <t xml:space="preserve">Consumption of fisheries and aquaculture products </t>
  </si>
  <si>
    <t>https://ec.europa.eu/fisheries/6-consumption_en</t>
  </si>
  <si>
    <t>(quantity in live weight (kg/inhabitant/year))</t>
  </si>
  <si>
    <t>Consumption of fisheries and aquaculture products in the major world economies</t>
  </si>
  <si>
    <t>Employment in fishing sector</t>
  </si>
  <si>
    <t xml:space="preserve">Employment in the fisheries, aquaculture and processing sectors (measured in full-time equivalents)
</t>
  </si>
  <si>
    <t>https://ec.europa.eu/fisheries/3-employment_en</t>
  </si>
  <si>
    <t>Employment by sex, age, time since job started and economic activity</t>
  </si>
  <si>
    <t>http://appsso.eurostat.ec.europa.eu/nui/show.do?dataset=lfsa_egdn2&amp;lang=en</t>
  </si>
  <si>
    <t>NUTS0 (EL, HR, IT, SI, ME, RS)</t>
  </si>
  <si>
    <t>To adapt to sustainable seafood production and consumption, by developing common standards and approaches for strengthening these two sectors and providing a level playing field in the macro-region.</t>
  </si>
  <si>
    <t xml:space="preserve">
Trade of fisheries and aquaculture products (value)
</t>
  </si>
  <si>
    <t>https://gisis.imo.org/Public/Default.aspx
https://www.eumofa.eu/data</t>
  </si>
  <si>
    <t>Catches - Mediterranean and Black Sea (from 2000 onwards)</t>
  </si>
  <si>
    <t>http://appsso.eurostat.ec.europa.eu/nui/show.do?dataset=fish_ca_atl37&amp;lang=en</t>
  </si>
  <si>
    <t>NUTS0 (EL, HR, IT, SI)</t>
  </si>
  <si>
    <t>Trade of fisheries and aquaculture products (volume)</t>
  </si>
  <si>
    <t>https://www.eumofa.eu/data</t>
  </si>
  <si>
    <t>To improve sea basin governance, by enhancing administrative and institutional capacities in the area of maritime governance and services.</t>
  </si>
  <si>
    <t>To strengthen maritime safety and security and develop a competitive regional intermodal port system;</t>
  </si>
  <si>
    <t xml:space="preserve">Major oil spill incidents
</t>
  </si>
  <si>
    <t>http://www.emsa.europa.eu/</t>
  </si>
  <si>
    <t>Maritime accident victims by region of occurrence and country of registry of vessels</t>
  </si>
  <si>
    <t>http://appsso.eurostat.ec.europa.eu/nui/show.do?dataset=tran_sf_marv&amp;lang=en</t>
  </si>
  <si>
    <t>Sea basin</t>
  </si>
  <si>
    <t>Oil spill response vessels</t>
  </si>
  <si>
    <t>To develop reliable transport networks and intermodal connections with the hinterland, both for freight and passengers;</t>
  </si>
  <si>
    <t xml:space="preserve">Accessibility indicators by rail, etc.
</t>
  </si>
  <si>
    <t>http://database.espon.eu/db2/search</t>
  </si>
  <si>
    <t>NUTS 3</t>
  </si>
  <si>
    <t>TEN-T network development</t>
  </si>
  <si>
    <t>https://ec.europa.eu/transport/sites/transport/files/media/publications/doc/2008_brochure_tent_t_implementation_priority_projects_progress_report.pdf</t>
  </si>
  <si>
    <t>Volume of passenger transport relative to GDP</t>
  </si>
  <si>
    <t>http://appsso.eurostat.ec.europa.eu/nui/show.do?dataset=tran_hv_pstra&amp;lang=en</t>
  </si>
  <si>
    <t>Freight volume by different mode of transport</t>
  </si>
  <si>
    <t>http://appsso.eurostat.ec.europa.eu/nui/show.do?dataset=tran_hv_frtra&amp;lang=en</t>
  </si>
  <si>
    <t>Freight transport</t>
  </si>
  <si>
    <t>https://data.oecd.org/transport/freight-transport.htm</t>
  </si>
  <si>
    <t>1998-2017</t>
  </si>
  <si>
    <t>NUTS0 (EL, HR, IT, SI, ME, AL, BA, RS)</t>
  </si>
  <si>
    <t>To achieve a well-interconnected and well-functioning internal energy market supporting the three energy policy objectives of the EU – competitiveness, security of supply and sustainability.</t>
  </si>
  <si>
    <t xml:space="preserve">Primary production of energy by resource 
 </t>
  </si>
  <si>
    <t>https://ec.europa.eu/eurostat/tgm/table.do?tab=table&amp;init=1&amp;language=en&amp;pcode=ten00076&amp;plugin=1</t>
  </si>
  <si>
    <t xml:space="preserve">Share of renewable energy in gross final energy consumption 
</t>
  </si>
  <si>
    <t>https://ec.europa.eu/eurostat/tgm/table.do?tab=table&amp;init=1&amp;language=en&amp;pcode=t2020_rd330&amp;plugin=1</t>
  </si>
  <si>
    <t>NUTS0 (EL, HR, IT, SI, ME, AL, RS)</t>
  </si>
  <si>
    <t xml:space="preserve"> Supply, transformation and consumption of renewable energies </t>
  </si>
  <si>
    <t>To ensure a good environmental and ecological status of the marine and coastal environment by 2020 in line with the relevant EU acquis and the ecosystem approach of the Barcelona Convention.</t>
  </si>
  <si>
    <t xml:space="preserve">Nationally designated protected areas
</t>
  </si>
  <si>
    <t>https://www.eea.europa.eu/data-and-maps/indicators/nationally-designated-protected-areas/nationally-designated-protected-areas-assessment-3</t>
  </si>
  <si>
    <t>Surface of marine sites designated under NATURA 2000</t>
  </si>
  <si>
    <t>https://ec.europa.eu/eurostat/tgm/table.do?tab=table&amp;init=1&amp;language=en&amp;pcode=sdg_14_10&amp;plugin=1</t>
  </si>
  <si>
    <t>NUTS0 (HR, SI, IT, EL)</t>
  </si>
  <si>
    <t>Greenhouse gas emissions per capita</t>
  </si>
  <si>
    <t>Forest fires</t>
  </si>
  <si>
    <t>http://effis.jrc.ec.europa.eu/applications/data-and-services/</t>
  </si>
  <si>
    <t>NUTS0 (ALBANIA, BA, HR, EL, IT, ME, SI, RS)</t>
  </si>
  <si>
    <t>Marine protected areas in Europe's seas</t>
  </si>
  <si>
    <t>https://www.eea.europa.eu/publications/marine-protected-areas-in-europes</t>
  </si>
  <si>
    <t>Europe's seas</t>
  </si>
  <si>
    <t>Nutrients in transitional, coastal and marine waters</t>
  </si>
  <si>
    <t>https://www.eea.europa.eu/data-and-maps/indicators/nutrients-in-transitional-coastal-and-3/assessment</t>
  </si>
  <si>
    <t>2007-2012</t>
  </si>
  <si>
    <t>To contribute to the goal of the EU Biodiversity Strategy to halt the loss of biodiversity and the degradation of ecosystem services in the EU by 2020, and restore them in so far as feasible, by addressing threats to marine and terrestrial biodiversity.</t>
  </si>
  <si>
    <t xml:space="preserve"> Common bird index (EU aggregate) (t2020_rn130)
</t>
  </si>
  <si>
    <t>https://ec.europa.eu/eurostat/tgm/table.do?tab=table&amp;init=1&amp;language=en&amp;pcode=t2020_rn130&amp;plugin=1</t>
  </si>
  <si>
    <t>1990-2015</t>
  </si>
  <si>
    <t>Sites designated under the EU Habitats and Birds Directives</t>
  </si>
  <si>
    <t>https://www.eea.europa.eu/data-and-maps/indicators/sites-designated-under-the-eu-1/assessment</t>
  </si>
  <si>
    <t>1995-2013</t>
  </si>
  <si>
    <t>Status of marine fish and shellfish stocks in European seas</t>
  </si>
  <si>
    <t>https://www.eea.europa.eu/data-and-maps/indicators/status-of-marine-fish-stocks-3/assessment</t>
  </si>
  <si>
    <t>Number of species and observations per sea region</t>
  </si>
  <si>
    <t>http://www.eurobis.org/data_access_services</t>
  </si>
  <si>
    <t>To improve waste management by reducing waste flows to the sea and, to reduce nutrient flows and other pollutants to the rivers and the sea.</t>
  </si>
  <si>
    <t xml:space="preserve">Municipal waste by NUTS 2 regions - pilot project data </t>
  </si>
  <si>
    <t>http://appsso.eurostat.ec.europa.eu/nui/show.do?dataset=env_rwas_gen&amp;lang=en</t>
  </si>
  <si>
    <t>2000-2013</t>
  </si>
  <si>
    <t>NUTS2 (HR, IT, SI, RS)</t>
  </si>
  <si>
    <t xml:space="preserve">Coverage rate of municipal waste collection by NUTS 2 regions - pilot project data </t>
  </si>
  <si>
    <t>http://appsso.eurostat.ec.europa.eu/nui/show.do?dataset=env_rwas_cov&amp;lang=en</t>
  </si>
  <si>
    <t>Diversification of the macro-region’s tourism products and services along with tackling seasonality of inland, coastal and maritime tourism demand.</t>
  </si>
  <si>
    <t xml:space="preserve">Nights spent at tourist accommodation establishments by coastal and non-coastal area and by NUTS 2 regions (from 2012 onwards) </t>
  </si>
  <si>
    <t>http://appsso.eurostat.ec.europa.eu/nui/show.do?dataset=tour_occ_nin2c&amp;lang=en</t>
  </si>
  <si>
    <t>2013-2017</t>
  </si>
  <si>
    <t>NUTS2 (EL, HR, IT, SI, ME, RS)</t>
  </si>
  <si>
    <t>Nights spent at tourist accommodation establishments by NUTS 2 regions</t>
  </si>
  <si>
    <t>https://ec.europa.eu/eurostat/tgm/table.do?tab=table&amp;init=1&amp;language=en&amp;pcode=tgs00111&amp;plugin=1</t>
  </si>
  <si>
    <t>NUTS2 (EL, HR, IT, SI, ME)</t>
  </si>
  <si>
    <t xml:space="preserve">Arrivals at tourist accommodation establishments by NUTS 2 regions </t>
  </si>
  <si>
    <t>http://appsso.eurostat.ec.europa.eu/nui/show.do?dataset=tour_occ_arn2&amp;lang=en</t>
  </si>
  <si>
    <t xml:space="preserve"> Number of establishments, bedrooms and bed-places by NUTS 2 regions </t>
  </si>
  <si>
    <t>http://appsso.eurostat.ec.europa.eu/nui/show.do?dataset=tour_cap_nuts2&amp;lang=en</t>
  </si>
  <si>
    <t>Contribution of travel and tourism to GDP as a share of GDP
(%)</t>
  </si>
  <si>
    <t>https://knoema.com/atlas/topics/Tourism/Travel-and-Tourism-Total-Contribution-to-GDP/Contribution-of-travel-and-tourism-to-GDP-percent-of-GDP</t>
  </si>
  <si>
    <t>NUTS0 (ALBANIA, HR, ME, EL, B&amp;H)</t>
  </si>
  <si>
    <t xml:space="preserve">Travel and Tourism direct contribution to GDP
</t>
  </si>
  <si>
    <t>https://tcdata360.worldbank.org/indicators/tot.direct.gdp?country=BRA&amp;indicator=24651&amp;viz=line_chart&amp;years=1995,2028</t>
  </si>
  <si>
    <t>1995 - 2018</t>
  </si>
  <si>
    <t>NUTS0 (ALBANIA, B&amp;H, HR, IT, SI, RS, EL )</t>
  </si>
  <si>
    <t>Annual enterprise statistics for special aggregates of activities (NACE Rev. 2) (sbs_na_sca_r2)</t>
  </si>
  <si>
    <t>NUTS0 (EL, HR, IT, SI, BA)</t>
  </si>
  <si>
    <t>Improving the quality and innovation of tourism offer and enhancing the sustainable and responsible tourism capacities of the tourism actors across the macro-region.</t>
  </si>
  <si>
    <t xml:space="preserve">Maritime impact - Share of the population of the EU regions living in maritime service areas
</t>
  </si>
  <si>
    <t>https://ec.europa.eu/eurostat/statistics-explained/index.php?title=Archive:Coastal_regions_-_population_statistics&amp;oldid=199645</t>
  </si>
  <si>
    <t xml:space="preserve">
Waste at ports</t>
  </si>
  <si>
    <t>http://www.emodnet-humanactivities.eu/search-results.php?dataname=Waste+at+Ports</t>
  </si>
  <si>
    <t>2004-2017</t>
  </si>
  <si>
    <t>https://www.eea.europa.eu/data-and-maps/indicators/marine-protected-area-mpa-network-coverage/assessment</t>
  </si>
  <si>
    <t>Static table</t>
  </si>
  <si>
    <t>http://appsso.eurostat.ec.europa.eu/nui/show.do?dataset=sbs_na_sca_r2&amp;lang=en</t>
  </si>
  <si>
    <t>To improve connectivity within the Region and with the rest of Europe in terms of transport and energy networks</t>
  </si>
  <si>
    <t>To address the issue of environmental quality, with respect to marine, coastal and terrestrial ecosystems in the Region</t>
  </si>
  <si>
    <t>Developing the sustainable and responsible tourism potential of the Adriatic-Ionian Region, through innovative and quality tourism products and services</t>
  </si>
  <si>
    <t>The geodatabase on Main Ports - Waste at ports was created in 2018 by CETMAR using the Ports 2013 data available in Eurostat web page (http://ec.europa.eu/eurostat/web/main/home). It is the result of the aggregation and harmonization of datasets provided by several sources from all across the EU and is available for viewing and download on EMODnet - Human Activities web portal (www.emodnet-humanactivities.eu). Following the MARPOL Convention waste at ports are quantified in metric tons (m3) and classified as oily waste (Annex I), garbage (Annex V), sewage (Annex IV), Harbor Waste (garbage) and Total Amount. These datasets are updated on an annual basis and includes annual data from 2004 to 2017 (where available) in the following countries: Estonia, Finland, France, Latvia, Portugal and Spain.</t>
  </si>
  <si>
    <t>Cross-cutting aspects</t>
  </si>
  <si>
    <t>Capacity building</t>
  </si>
  <si>
    <t>Horizontal principles</t>
  </si>
  <si>
    <t>Climate change mitigation and adaptation</t>
  </si>
  <si>
    <t>Disaster risk management</t>
  </si>
  <si>
    <t>Research and innovation</t>
  </si>
  <si>
    <t>Driving innovative maritime and marine growth</t>
  </si>
  <si>
    <t>Policy Area</t>
  </si>
  <si>
    <t>Objective</t>
  </si>
  <si>
    <t>Action Group</t>
  </si>
  <si>
    <t>Specific Objectives</t>
  </si>
  <si>
    <t>Fair access to job opportunities, building on the high competitiveness of the Region</t>
  </si>
  <si>
    <t>1 -  to develop an effective research and innovation ecosystem</t>
  </si>
  <si>
    <t>Identification of the key strategic sectors where cooperation in R&amp;I can impact either in economic or societal terms;
Mapping of existing clusters, competence centres related to the economic and academic landscape in the Region
Mapping and matching of specific value chains and capabilities related to key areas of competence related to national/regional smart specialisation strategies
Working towards joint pilots with industry participation in areas of smart specialisation to demonstrate opportunities for scaling up innovations for co-creating joint value chains
Further coordinating efforts between the Alpine countries and JRC activities
Enhanced capacity building of research institutions, networks and infrastructure with an Alpine Region dimension
Taking into consideration existing international research / innovation coordination activities of EUSALP</t>
  </si>
  <si>
    <t>https://ec.europa.eu/regional_policy/en/information/maps/regional_competitiveness</t>
  </si>
  <si>
    <t>2 - to increase the economic potential of strategic sectors</t>
  </si>
  <si>
    <t>The main objectives of Action Group 2 are:
To develop new value chains with enterprises from different sectors
To bridge the gap between different policies and efforts in order to stimulate the transformation of the industrial structure and drive job creation and growth
To make better use of cluster initiatives
To bridge the gap between disconnected value chains
To facilitate and encourage the development and implementation of concrete projects in these strategic sectors in the Alpine Region.
So far Action Group 2 has identified three thematic priorities (Sub-Groups):
Bioeconomy (coordinated by Baden-Württemberg, DE)
Wood from Alpine Region (coordinated by Auvergne-Rhône-Alpes, FR)
Health Tourism (coordinated by the Region of Salzburg, AT)</t>
  </si>
  <si>
    <t xml:space="preserve">
EU Digitalisation Index
</t>
  </si>
  <si>
    <t>https://ec.europa.eu/digital-single-market/en/desi</t>
  </si>
  <si>
    <t>3 - to improve the adequacy of labour market, education and training in strategic sectors</t>
  </si>
  <si>
    <t>Action group 3 focuses on the field of dual education and in particular on dual vocational training. In a demographic situation in which over-aging and the abandoning of mountainous territories are important challenges, youngsters' involvement in the labour market is a fundamental theme. The European countries with low unemployment rates among young generations are typically countries that have adopted active labour market policies, as well as a form of dual vocational training as a base of their economic system. The dual vocational training systems of the Alpine states are very different concerning the actors, the contents and the structures involved. On this purpose, with a view to improve cross boarder cooperation and allow the exchange of best practices, the long term aim of the grop is to establish a common macroregional educational space in which vocational professions and the related certificates are reciprocally acknowledged.</t>
  </si>
  <si>
    <t>Proportion of population aged 65 and over</t>
  </si>
  <si>
    <t>Population 65 and older</t>
  </si>
  <si>
    <t>Metropolitan &amp; Non- Metropolitan Regions</t>
  </si>
  <si>
    <t>Migrated Population</t>
  </si>
  <si>
    <t>Inter-regional Migration</t>
  </si>
  <si>
    <t>https://stats.oecd.org/Index.aspx?DataSetCode=REGION_DEMOGR&amp;_ga=2.232891614.17874100.1548087528-1661551562.1475145432</t>
  </si>
  <si>
    <t>1990-2008</t>
  </si>
  <si>
    <t>Sustainable internal and external accessibility to all</t>
  </si>
  <si>
    <t>4 - To promote inter-modality and interoperability in passenger and freight transport</t>
  </si>
  <si>
    <t>To promote inter-modality and interoperability in passenger and freight transport
To support the modal shift from road to rail.
To develop cooperation and greater integration</t>
  </si>
  <si>
    <t>2001-2006</t>
  </si>
  <si>
    <t>http://www.alpconv.org/en/publications/alpine/Documents/25maps.pdf?AspxAutoDetectCookieSupport=1</t>
  </si>
  <si>
    <t>Share of total employment commuting across national borders</t>
  </si>
  <si>
    <t>https://ec.europa.eu/eurostat/statistics-explained/index.php?title=File:Share_of_total_employment_commuting_across_national_borders,_by_NUTS_2_regions,_2015_(%C2%B9)_(%25_of_total_employment)_RYB2016.png</t>
  </si>
  <si>
    <t>Modal split of passenger transport</t>
  </si>
  <si>
    <t>http://appsso.eurostat.ec.europa.eu/nui/show.do?dataset=t2020_rk310&amp;lang=en</t>
  </si>
  <si>
    <t>Commuters (two links next cell)</t>
  </si>
  <si>
    <t xml:space="preserve">https://www.alpine-region.eu/file/3517/download?token=zalHa4DG
https://www.alpine-region.eu/file/3518/download?token=an2X0pZU
</t>
  </si>
  <si>
    <t>Transalpine goods performance</t>
  </si>
  <si>
    <t>https://www.bfs.admin.ch/bfs/en/home/statistics/mobility-transport/goods-transport/transalpine.assetdetail.6646038.html</t>
  </si>
  <si>
    <t>https://ec.europa.eu/transport/sites/transport/files/2018-alpine-traffic-observatory-key-figures-2017.pdf</t>
  </si>
  <si>
    <t>5 - To connect people electronically and promote accessibility to public services</t>
  </si>
  <si>
    <t>Propose technical solution with focus on ICT
Propose a strategic approach to the accessibility of services of general interest (SGI)
Install a permanent alpine think tank on the accessibility to services of general interest
Encourage the exchange of experiences in the EUSALP perimeter
Foster synergies with other Action Groups of EUSALP
Offer ICT solutions for the work of the other action groups</t>
  </si>
  <si>
    <t xml:space="preserve">Households with broadband access </t>
  </si>
  <si>
    <t>Enterprises with broadband access (Eurostat)</t>
  </si>
  <si>
    <t>https://ec.europa.eu/eurostat/tgm/table.do?tab=table&amp;init=1&amp;language=en&amp;pcode=tin00090&amp;plugin=1</t>
  </si>
  <si>
    <t>EU Digitalisation Index</t>
  </si>
  <si>
    <t>Coverage by area (national and rural), coverage by type of connection</t>
  </si>
  <si>
    <t>https://ec.europa.eu/digital-single-market/en/news/study-broadband-coverage-europe-2017</t>
  </si>
  <si>
    <t>A more inclusive environmental framework for all and renewable and reliable energy solutions for the future</t>
  </si>
  <si>
    <t>6 - To preserve and valorise natural resources, including water and cultural resources</t>
  </si>
  <si>
    <t xml:space="preserve"> </t>
  </si>
  <si>
    <t>http://forest.jrc.ec.europa.eu/download/data/</t>
  </si>
  <si>
    <t>Forest area</t>
  </si>
  <si>
    <t>https://data.worldbank.org/indicator/AG.LND.FRST.ZS</t>
  </si>
  <si>
    <t>Share of Wooded Area</t>
  </si>
  <si>
    <t>Land cover overview</t>
  </si>
  <si>
    <t>7 - To develop ecological connectivity in the whole EUSALP territory</t>
  </si>
  <si>
    <t>To identify Alpine GI elements of transnational relevance, improve governance approaches and explore funding opportunities.
To promote the various benefits of GI as complementary solutions to Grey Infrastructure and bring GI onto the political agenda of the Alpine Region.
To trigger tangible implementation initiatives and liaise with implementation partners from all relevant sectors to make GI visible and close gaps in the trans-European “matrix for life”.
To allow the benefits of ecological connectivity to emerge at ecosystem and societal dimensions, enhancing resilience to threats such as climate change. 
To develop solutions to halt biodiversity loss and address challenges such as missing connections between natural areas and homogeneous and impoverished lowlands.</t>
  </si>
  <si>
    <t>https://biodiversity.europa.eu/data</t>
  </si>
  <si>
    <t>Shannon Evenness Index (SEI) (LUCAS database)</t>
  </si>
  <si>
    <t>https://ec.europa.eu/eurostat/statistics-explained/index.php/Archive:Landscape_structure_indicators_from_LUCAS</t>
  </si>
  <si>
    <t>8 - To improve risk management and to better manage climate change, including major natural risks prevention</t>
  </si>
  <si>
    <t>https://www.euro-cordex.net/060378/index.php.en
http://www.zamg.ac.at/histalp/datasets.php</t>
  </si>
  <si>
    <t>Mean near surface temperature deviation</t>
  </si>
  <si>
    <t>http://appsso.eurostat.ec.europa.eu/nui/show.do?dataset=sdg_13_30&amp;lang=en</t>
  </si>
  <si>
    <t>1850-2017</t>
  </si>
  <si>
    <t>Greenhouse gas emissions by source sector</t>
  </si>
  <si>
    <t>http://appsso.eurostat.ec.europa.eu/nui/show.do?lang=en&amp;dataset=env_air_gge</t>
  </si>
  <si>
    <t>1985-2016</t>
  </si>
  <si>
    <t>http://www.indicators.odyssee-mure.eu/energy-efficiency-database.html</t>
  </si>
  <si>
    <t>Cross-cutting Policy Area: Governance, including Institutional Capacity</t>
  </si>
  <si>
    <t>A sound macro-regional governance model for the Region (to improve cooperation and the coordination of action)</t>
  </si>
  <si>
    <t>Partially</t>
  </si>
  <si>
    <t>Fostering sustainable growth and promoting innovation in the Alps</t>
  </si>
  <si>
    <t>Connectivity for all: in search of a balanced territorial development</t>
  </si>
  <si>
    <t>Ensuring sustainability in the Alps</t>
  </si>
  <si>
    <t>Long-term unemployment rate</t>
  </si>
  <si>
    <t>EU Regional Competitiveness Index</t>
  </si>
  <si>
    <t>NEETS (Young people neither in employment nor in education and training)</t>
  </si>
  <si>
    <t>Potential accessibility</t>
  </si>
  <si>
    <t>Accessibility to urban centers</t>
  </si>
  <si>
    <t>Forest types</t>
  </si>
  <si>
    <t xml:space="preserve">
Natura 2000 areas and others related to green infrastructure</t>
  </si>
  <si>
    <t xml:space="preserve">Share of renewable energy in gross final energy consumption </t>
  </si>
  <si>
    <t xml:space="preserve">Primary production of energy by resource  </t>
  </si>
  <si>
    <t>Governance index (composite index of  Government effectiveness &amp; Regulatory Quality)</t>
  </si>
  <si>
    <t>Projected temperature change
Average near surface temperatures</t>
  </si>
  <si>
    <t>Look at</t>
  </si>
  <si>
    <t>https://data.jrc.ec.europa.eu/dataset/jrc-luisa-lf442-network-efficiency-ref-2014/resource/02f39408-72e7-4ce0-a4a4-26c78ff515a9</t>
  </si>
  <si>
    <t>for NUTS2 accessibility information</t>
  </si>
  <si>
    <t>Topic</t>
  </si>
  <si>
    <t>code</t>
  </si>
  <si>
    <t>Dimensions 1</t>
  </si>
  <si>
    <t>Dimensions 2</t>
  </si>
  <si>
    <t>Nuts version</t>
  </si>
  <si>
    <t>Done</t>
  </si>
  <si>
    <t>Employment</t>
  </si>
  <si>
    <t>EMP_1</t>
  </si>
  <si>
    <t>Sex=T</t>
  </si>
  <si>
    <t>Age group=Y15-64</t>
  </si>
  <si>
    <t>P</t>
  </si>
  <si>
    <t>EMP_2</t>
  </si>
  <si>
    <t>http://appsso.eurostat.ec.europa.eu/nui/show.do?dataset=lfst_r_lfu3rt&amp;lang=en</t>
  </si>
  <si>
    <t>Age group=Y15-74</t>
  </si>
  <si>
    <t>EMP_3</t>
  </si>
  <si>
    <t>Age group=Y15-29</t>
  </si>
  <si>
    <t>EMP_4</t>
  </si>
  <si>
    <t>Long-term unemployment</t>
  </si>
  <si>
    <t>http://appsso.eurostat.ec.europa.eu/nui/show.do?dataset=lfst_r_lfu2ltu&amp;lang=en</t>
  </si>
  <si>
    <t>Unit=percentatge of unemployment</t>
  </si>
  <si>
    <t>EMP_5</t>
  </si>
  <si>
    <t xml:space="preserve">Youth and Long-term unemployment </t>
  </si>
  <si>
    <t>EMP_6</t>
  </si>
  <si>
    <t>Participation rate 15-64 %</t>
  </si>
  <si>
    <t>Education</t>
  </si>
  <si>
    <t>EDU_1</t>
  </si>
  <si>
    <t>http://appsso.eurostat.ec.europa.eu/nui/show.do?dataset=edat_lfse_12&amp;lang=en</t>
  </si>
  <si>
    <t>Tertiary education (level 5-8)</t>
  </si>
  <si>
    <t>EDU_2</t>
  </si>
  <si>
    <t xml:space="preserve">Early leavers from education and training </t>
  </si>
  <si>
    <t>http://appsso.eurostat.ec.europa.eu/nui/show.do?dataset=edat_lfse_16&amp;lang=en</t>
  </si>
  <si>
    <t>Age group=Y18-24</t>
  </si>
  <si>
    <t>EDU_3</t>
  </si>
  <si>
    <t>NEET</t>
  </si>
  <si>
    <t>http://appsso.eurostat.ec.europa.eu/nui/show.do?dataset=edat_lfse_22&amp;lang=en</t>
  </si>
  <si>
    <t>Age group=Y15-24</t>
  </si>
  <si>
    <t>EDU_4</t>
  </si>
  <si>
    <t>Composite indicator on education, technological development and access to information</t>
  </si>
  <si>
    <t>http://www.europarl.europa.eu/RegData/etudes/STUD/2017/601976/IPOL_STU(2017)601976_EN.pdf</t>
  </si>
  <si>
    <t>Demography</t>
  </si>
  <si>
    <t>DEM_1</t>
  </si>
  <si>
    <t>DEM_2</t>
  </si>
  <si>
    <t>Poverty / Social Inclusion</t>
  </si>
  <si>
    <t>SOC_1</t>
  </si>
  <si>
    <t>At-risk-of-poverty rate</t>
  </si>
  <si>
    <t>http://appsso.eurostat.ec.europa.eu/nui/show.do?dataset=ilc_li41&amp;lang=en</t>
  </si>
  <si>
    <t>SOC_2</t>
  </si>
  <si>
    <t>Severe material deprivation</t>
  </si>
  <si>
    <t>http://appsso.eurostat.ec.europa.eu/nui/show.do?dataset=ilc_mddd21&amp;lang=en</t>
  </si>
  <si>
    <t>SOC_3</t>
  </si>
  <si>
    <t>Young people living in households with very low work intensity</t>
  </si>
  <si>
    <t>http://appsso.eurostat.ec.europa.eu/nui/show.do?dataset=yth_incl_100&amp;lang=en</t>
  </si>
  <si>
    <t>2004-2013</t>
  </si>
  <si>
    <t>SOC_4</t>
  </si>
  <si>
    <t>Social Progress Index</t>
  </si>
  <si>
    <t>https://www.socialprogress.org/</t>
  </si>
  <si>
    <t>SOC_5</t>
  </si>
  <si>
    <t>Regional Human Poverty Index</t>
  </si>
  <si>
    <t>http://we.vizja.pl/en/download-pdf/volume/9/issue/2/id/390</t>
  </si>
  <si>
    <t xml:space="preserve">Indicators used in the study for the RHPI:  Life expectancy at birth,  Infant mortality rate,  Percentage of population aged 25-64 with low educational attainment,  Percentage of population aged 18-24 neither employed nor in education or training (NEET),  Long-term unemployment rate, Percentage of population below the income poverty line (60% of median adjusted household disposable income). </t>
  </si>
  <si>
    <t>SOC_6</t>
  </si>
  <si>
    <t>Composite indicator on social vulnerability</t>
  </si>
  <si>
    <t>This study proposes to keep two indicators to assess social vulnerability: the average between the index of “unemployment” and of “long-lasting unemployment”, and the average between the index of “young people excluded from work, education or training” and of “people aged 30-34 with a low educational level”. The average of both indicators is taken as a synthetic indicator of social vulnerability. However, this synthetic indicator has to be interpreted very cautiously, as a worse index could in some case mean better access to unemployment grants, hence not necessarily reflecting really higher social deprivation.</t>
  </si>
  <si>
    <t>Mobility / Transport</t>
  </si>
  <si>
    <t>MOB_1</t>
  </si>
  <si>
    <t>Accessibility by road, rail, air, sea</t>
  </si>
  <si>
    <t>http://database.espon.eu/db2/home</t>
  </si>
  <si>
    <t>MOB_2</t>
  </si>
  <si>
    <t xml:space="preserve"> Share of busses and trains in total passenger transport</t>
  </si>
  <si>
    <t>MOB_3</t>
  </si>
  <si>
    <t xml:space="preserve"> Share of rail and inland waterways activity in total freight transport</t>
  </si>
  <si>
    <t>https://ec.europa.eu/eurostat/tgm/table.do?tab=table&amp;init=1&amp;language=en&amp;pcode=sdg_09_60&amp;plugin=1</t>
  </si>
  <si>
    <t>MOB_4</t>
  </si>
  <si>
    <t>TEN-T network development - % Completion of TEN-T core network corridors (road, conventional rail, high speed rail, waterways)</t>
  </si>
  <si>
    <t>MOB_5</t>
  </si>
  <si>
    <t>Air transport of passengers</t>
  </si>
  <si>
    <t>http://appsso.eurostat.ec.europa.eu/nui/show.do?dataset=tran_r_avpa_nm&amp;lang=en</t>
  </si>
  <si>
    <t>1993-2016</t>
  </si>
  <si>
    <t>MOB_6</t>
  </si>
  <si>
    <t>MOB_7</t>
  </si>
  <si>
    <t>https://ec.europa.eu/eurostat/statistics-explained/index.php?title=Statistics_on_commuting_patterns_at_regional_level&amp;oldid=303997</t>
  </si>
  <si>
    <t>MOB_8</t>
  </si>
  <si>
    <t>National annual road freight transport by regions of loading and by group of goods (1 000 t)</t>
  </si>
  <si>
    <t>http://appsso.eurostat.ec.europa.eu/nui/show.do?dataset=road_go_na_rl3g&amp;lang=en</t>
  </si>
  <si>
    <t>MOB_9</t>
  </si>
  <si>
    <t>Metropolitan Regions, FUA &amp; Cities</t>
  </si>
  <si>
    <t>MOB_10</t>
  </si>
  <si>
    <t>MOB_11</t>
  </si>
  <si>
    <t>Victims in road accidents (Injured, killed)</t>
  </si>
  <si>
    <t>http://appsso.eurostat.ec.europa.eu/nui/show.do?dataset=tran_r_acci&amp;lang=en</t>
  </si>
  <si>
    <t>MOB_12</t>
  </si>
  <si>
    <t>Road, rail and navigable inland waterways networks</t>
  </si>
  <si>
    <t>MOB_13</t>
  </si>
  <si>
    <t>Maritime transport of passengers</t>
  </si>
  <si>
    <t>http://appsso.eurostat.ec.europa.eu/nui/show.do?dataset=tran_r_mapa_nm&amp;lang=en</t>
  </si>
  <si>
    <t>MOB_14</t>
  </si>
  <si>
    <t xml:space="preserve">Maritime transport of freight </t>
  </si>
  <si>
    <t>http://appsso.eurostat.ec.europa.eu/nui/show.do?dataset=tran_r_mago_nm&amp;lang=en</t>
  </si>
  <si>
    <t>MOB_15</t>
  </si>
  <si>
    <t>Air transport of freight</t>
  </si>
  <si>
    <t>http://appsso.eurostat.ec.europa.eu/nui/show.do?dataset=tran_r_avgo_nm&amp;lang=en</t>
  </si>
  <si>
    <t>MOB_16</t>
  </si>
  <si>
    <t>Railway transport - national and international railway goods transport by loading/unloading</t>
  </si>
  <si>
    <t>http://appsso.eurostat.ec.europa.eu/nui/show.do?dataset=tran_r_rago&amp;lang=en</t>
  </si>
  <si>
    <t>2005, 2010, 2015</t>
  </si>
  <si>
    <t>MOB_17</t>
  </si>
  <si>
    <t>Railway transport - national and international railway passengers transport by loading/unloading</t>
  </si>
  <si>
    <t>http://appsso.eurostat.ec.europa.eu/nui/show.do?dataset=tran_r_rapa&amp;lang=en</t>
  </si>
  <si>
    <t>Environment / Energy</t>
  </si>
  <si>
    <t>ENV_1</t>
  </si>
  <si>
    <t>Spatial distribution of potential GI network at landscape level</t>
  </si>
  <si>
    <t>https://www.espon.eu/working-paper-territorial-potentials-green-infrastructure</t>
  </si>
  <si>
    <t>NUTS2/3</t>
  </si>
  <si>
    <t>ENV_2</t>
  </si>
  <si>
    <t>Accessibility to Green infrastructure</t>
  </si>
  <si>
    <t>ENV_3</t>
  </si>
  <si>
    <t>GHG Emissions</t>
  </si>
  <si>
    <t>ENV_4</t>
  </si>
  <si>
    <t>Renewable energy</t>
  </si>
  <si>
    <t>ENV_5</t>
  </si>
  <si>
    <t>Average CO2 emissions per km from new passenger cars</t>
  </si>
  <si>
    <t>https://ec.europa.eu/eurostat/tgm/table.do?tab=table&amp;init=1&amp;language=en&amp;pcode=sdg_12_30&amp;plugin=1</t>
  </si>
  <si>
    <t>ENV_6</t>
  </si>
  <si>
    <t>ENV_7</t>
  </si>
  <si>
    <t>https://data.europa.eu/euodp/data/dataset/TPxxvD84qvbSUlderCRFA</t>
  </si>
  <si>
    <t>ENV_8</t>
  </si>
  <si>
    <t>ENV_9</t>
  </si>
  <si>
    <t>https://ec.europa.eu/eurostat/tgm/table.do?tab=table&amp;init=1&amp;language=en&amp;pcode=sdg_15_20&amp;plugin=1</t>
  </si>
  <si>
    <t>ENV_10</t>
  </si>
  <si>
    <t>ENV_11</t>
  </si>
  <si>
    <t>https://ec.europa.eu/eurostat/statistics-explained/index.php/Glossary:Shannon_evenness_index_(SEI)</t>
  </si>
  <si>
    <t>ENV_12</t>
  </si>
  <si>
    <t>Natura 2000 data</t>
  </si>
  <si>
    <t>https://www.eea.europa.eu/data-and-maps/data/natura-9</t>
  </si>
  <si>
    <t>ENV_13</t>
  </si>
  <si>
    <t>Green infrastructure per capita</t>
  </si>
  <si>
    <t>ENV_14</t>
  </si>
  <si>
    <t>Share of Green Infrastructure</t>
  </si>
  <si>
    <t>ENV_15</t>
  </si>
  <si>
    <t>ENV_16</t>
  </si>
  <si>
    <t>Research, Development and Innovation</t>
  </si>
  <si>
    <t>DEV_1</t>
  </si>
  <si>
    <t>Gross domestic expenditure on R&amp;D by sector</t>
  </si>
  <si>
    <t>https://ec.europa.eu/eurostat/tgm/table.do?tab=table&amp;init=1&amp;language=en&amp;pcode=sdg_09_10&amp;plugin=1</t>
  </si>
  <si>
    <t>Intramural R&amp;D expenditure (GERD)</t>
  </si>
  <si>
    <t>http://appsso.eurostat.ec.europa.eu/nui/show.do?dataset=tgs00042&amp;lang=en</t>
  </si>
  <si>
    <t>DEV_3</t>
  </si>
  <si>
    <t>Total R&amp;D personnel and researchers by sectors of performance, sex</t>
  </si>
  <si>
    <t>http://appsso.eurostat.ec.europa.eu/nui/show.do?dataset=rd_p_persreg&amp;lang=en</t>
  </si>
  <si>
    <t>1980-2016</t>
  </si>
  <si>
    <t>DEV_4</t>
  </si>
  <si>
    <t>Patent applications to the European Patent Office</t>
  </si>
  <si>
    <t>http://appsso.eurostat.ec.europa.eu/nui/show.do?dataset=pat_ep_rtot&amp;lang=en</t>
  </si>
  <si>
    <t>DEV_5</t>
  </si>
  <si>
    <t>https://ec.europa.eu/docsroom/documents/31644</t>
  </si>
  <si>
    <t>DEV_6</t>
  </si>
  <si>
    <t>Research and RD manpower (% of active population)</t>
  </si>
  <si>
    <t>https://data.worldbank.org/indicator/sp.pop.scie.rd.p6</t>
  </si>
  <si>
    <t>1996-2016</t>
  </si>
  <si>
    <t>DEV_7</t>
  </si>
  <si>
    <t>DEV_8</t>
  </si>
  <si>
    <t>Metropolitan Region</t>
  </si>
  <si>
    <t>DEV_9</t>
  </si>
  <si>
    <t>Tourism</t>
  </si>
  <si>
    <t>TOU_1</t>
  </si>
  <si>
    <t xml:space="preserve">Nights spent at tourist accommodation establishments by NUTS 2 regions
</t>
  </si>
  <si>
    <t>TOU_2</t>
  </si>
  <si>
    <t>Nights spent at tourist accommodation establishments by coastal and non-coastal area and by NUTS 2 regions (from 2012 onwards)</t>
  </si>
  <si>
    <t>TOU_3</t>
  </si>
  <si>
    <t>Arrivals at tourist accommodation establishments by NUTS 2 regions</t>
  </si>
  <si>
    <t>TOU_4</t>
  </si>
  <si>
    <t>Number of establishments, bedrooms and bed-places by NUTS 2 regions</t>
  </si>
  <si>
    <t>TOU_5</t>
  </si>
  <si>
    <t>GDP in tourism: Tourism direct GDP (as a percentage of total GDP and in growth rate)</t>
  </si>
  <si>
    <t>TOU_6</t>
  </si>
  <si>
    <t>Jobs in tourism: Number of jobs in tourism industries (as a percentage of total jobs and growth rate of jobs, by sex)</t>
  </si>
  <si>
    <t>https://ec.europa.eu/eurostat/statistics-explained/index.php/Tourism_industries_-_employment</t>
  </si>
  <si>
    <t>Economy</t>
  </si>
  <si>
    <t>ECO_1</t>
  </si>
  <si>
    <t>Regional GDP per capita</t>
  </si>
  <si>
    <t>https://ec.europa.eu/eurostat/tgm/table.do?tab=table&amp;init=1&amp;language=en&amp;pcode=tgs00005&amp;plugin=1</t>
  </si>
  <si>
    <t>ECO_2</t>
  </si>
  <si>
    <t>Gross domestic product (GDP) at current market prices</t>
  </si>
  <si>
    <t>http://appsso.eurostat.ec.europa.eu/nui/show.do?dataset=nama_10r_3gdp&amp;lang=en</t>
  </si>
  <si>
    <t>ECO_3</t>
  </si>
  <si>
    <t>Gross National Income (GNI)</t>
  </si>
  <si>
    <t>http://appsso.eurostat.ec.europa.eu/nui/show.do?dataset=nama_10_pp&amp;lang=en</t>
  </si>
  <si>
    <t>2014-2017</t>
  </si>
  <si>
    <t>ECO_4</t>
  </si>
  <si>
    <t>https://ec.europa.eu/regional_policy/en/information/maps/regional_competitiveness/</t>
  </si>
  <si>
    <t>ECO_5</t>
  </si>
  <si>
    <t>ECO_6</t>
  </si>
  <si>
    <t>https://ec.europa.eu/eurostat/tgm/table.do?tab=table&amp;init=1&amp;language=en&amp;pcode=tesem160&amp;plugin=1</t>
  </si>
  <si>
    <t>ECO_7</t>
  </si>
  <si>
    <t>Final Consumption Expenses (FCE)</t>
  </si>
  <si>
    <t>According to this study, the FCE is a better concept than the GDP to estimate the regional development</t>
  </si>
  <si>
    <t>EU2020 Indicators</t>
  </si>
  <si>
    <t>EU20_1</t>
  </si>
  <si>
    <t>Employment rate by sex, age group 20-64</t>
  </si>
  <si>
    <t>https://ec.europa.eu/eurostat/tgm/table.do?tab=table&amp;init=1&amp;language=en&amp;pcode=t2020_10&amp;plugin=1</t>
  </si>
  <si>
    <t>1993-2017</t>
  </si>
  <si>
    <t>EU20_2</t>
  </si>
  <si>
    <t>EU20_3</t>
  </si>
  <si>
    <t>Greenhouse gas emissions, base year 1990</t>
  </si>
  <si>
    <t>EU20_4</t>
  </si>
  <si>
    <t>Share of renewable energy in gross final energy consumption</t>
  </si>
  <si>
    <t>https://ec.europa.eu/eurostat/tgm/table.do?tab=table&amp;init=1&amp;language=en&amp;pcode=t2020_31&amp;plugin=1</t>
  </si>
  <si>
    <t>EU20_5</t>
  </si>
  <si>
    <t>Primary energy consumption</t>
  </si>
  <si>
    <t>https://ec.europa.eu/eurostat/tgm/table.do?tab=table&amp;init=1&amp;language=en&amp;pcode=t2020_33&amp;plugin=1</t>
  </si>
  <si>
    <t>EU20_6</t>
  </si>
  <si>
    <t>EU20_7</t>
  </si>
  <si>
    <t>Early leavers from education and training by sex</t>
  </si>
  <si>
    <t>https://ec.europa.eu/eurostat/tgm/table.do?tab=table&amp;init=1&amp;language=en&amp;pcode=t2020_40&amp;plugin=1</t>
  </si>
  <si>
    <t>1992-2018</t>
  </si>
  <si>
    <t>EU20_8</t>
  </si>
  <si>
    <t>Tertiary educational attainment by sex, age group 30-34</t>
  </si>
  <si>
    <t>https://ec.europa.eu/eurostat/tgm/table.do?tab=table&amp;init=1&amp;language=en&amp;pcode=t2020_41&amp;plugin=1</t>
  </si>
  <si>
    <t>EU20_9</t>
  </si>
  <si>
    <t>https://ec.europa.eu/eurostat/tgm/table.do?tab=table&amp;init=1&amp;language=en&amp;pcode=t2020_50&amp;plugin=1</t>
  </si>
  <si>
    <t>EU20_10</t>
  </si>
  <si>
    <t>People living in households with very low work intensity</t>
  </si>
  <si>
    <t>https://ec.europa.eu/eurostat/tgm/table.do?tab=table&amp;init=1&amp;language=en&amp;pcode=t2020_51&amp;plugin=1</t>
  </si>
  <si>
    <t>EU20_11</t>
  </si>
  <si>
    <t>People at risk of poverty after social transfers</t>
  </si>
  <si>
    <t>https://ec.europa.eu/eurostat/tgm/table.do?tab=table&amp;init=1&amp;language=en&amp;pcode=t2020_52&amp;plugin=1</t>
  </si>
  <si>
    <t>1995-2018</t>
  </si>
  <si>
    <t>EU20_12</t>
  </si>
  <si>
    <t>Severely materially deprived people</t>
  </si>
  <si>
    <t>https://ec.europa.eu/eurostat/tgm/table.do?tab=table&amp;init=1&amp;language=en&amp;pcode=t2020_53&amp;plugin=1</t>
  </si>
  <si>
    <t>Cohesion indicators 2021-2027</t>
  </si>
  <si>
    <t>COH_1</t>
  </si>
  <si>
    <t>Gross domestic product (GDP) at current market prices by NUTS 2 regions</t>
  </si>
  <si>
    <t>http://appsso.eurostat.ec.europa.eu/nui/show.do?dataset=nama_10r_2gdp&amp;lang=en</t>
  </si>
  <si>
    <t>COH_2</t>
  </si>
  <si>
    <t>Average annual population to calculate regional GDP data (thousand persons) by NUTS 3 regions</t>
  </si>
  <si>
    <t>http://appsso.eurostat.ec.europa.eu/nui/show.do?dataset=nama_10r_3popgdp&amp;lang=en</t>
  </si>
  <si>
    <t>COH_3</t>
  </si>
  <si>
    <t>Unemployment rates by sex, age and NUTS 2 regions (%)</t>
  </si>
  <si>
    <t>COH_4</t>
  </si>
  <si>
    <t>Unemployment by sex, age and NUTS 2 regions (1 000)</t>
  </si>
  <si>
    <t>http://appsso.eurostat.ec.europa.eu/nui/show.do?dataset=lfst_r_lfu3pers&amp;lang=en</t>
  </si>
  <si>
    <t>COH_5</t>
  </si>
  <si>
    <t>Economically active population by sex, age and NUTS 2 regions (1 000)</t>
  </si>
  <si>
    <t>http://appsso.eurostat.ec.europa.eu/nui/show.do?dataset=lfst_r_lfp2act&amp;lang=en</t>
  </si>
  <si>
    <t>COH_6</t>
  </si>
  <si>
    <t>Employment rates by sex, age, educational attainment level, citizenship and NUTS 2 regions</t>
  </si>
  <si>
    <t>http://appsso.eurostat.ec.europa.eu/nui/show.do?dataset=lfst_r_lfe2emprtn&amp;lang=en</t>
  </si>
  <si>
    <t>COH_7</t>
  </si>
  <si>
    <t>Employment by sex, age and NUTS 2 regions (1 000)</t>
  </si>
  <si>
    <t>http://appsso.eurostat.ec.europa.eu/nui/show.do?dataset=lfst_r_lfe2emp&amp;lang=en</t>
  </si>
  <si>
    <t>COH_8</t>
  </si>
  <si>
    <t>Population aged 15 and over by sex, age and NUTS 2 regions (1 000)</t>
  </si>
  <si>
    <t>http://appsso.eurostat.ec.europa.eu/nui/show.do?dataset=lfst_r_lfsd2pop&amp;lang=en</t>
  </si>
  <si>
    <t>COH_9</t>
  </si>
  <si>
    <t>Population aged 30-34 by educational attainment level, sex and NUTS 2 regions (%)</t>
  </si>
  <si>
    <t>COH_10</t>
  </si>
  <si>
    <t>Population aged 25-64 by educational attainment level, sex and NUTS 2 regions (%)</t>
  </si>
  <si>
    <t>http://appsso.eurostat.ec.europa.eu/nui/show.do?dataset=edat_lfse_04&amp;lang=en</t>
  </si>
  <si>
    <t>COH_11</t>
  </si>
  <si>
    <t>Early leavers from education and training by sex and NUTS 2 regions</t>
  </si>
  <si>
    <t>COH_12</t>
  </si>
  <si>
    <t>GNI</t>
  </si>
  <si>
    <t>http://ec.europa.eu/economy_finance/ameco/user/serie/ResultSerie.cfm</t>
  </si>
  <si>
    <t>1960-2020</t>
  </si>
  <si>
    <t>COH_13</t>
  </si>
  <si>
    <t>Greenhouse gas emissions in ESD sectors</t>
  </si>
  <si>
    <t>https://ec.europa.eu/eurostat/tgm/table.do?tab=table&amp;init=1&amp;language=en&amp;pcode=t2020_35&amp;plugin=1</t>
  </si>
  <si>
    <t>COH_14</t>
  </si>
  <si>
    <t>Immigration by age group, sex and citizenship</t>
  </si>
  <si>
    <t>http://appsso.eurostat.ec.europa.eu/nui/show.do?dataset=migr_imm1ctz&amp;lang=en</t>
  </si>
  <si>
    <t>1998-2016</t>
  </si>
  <si>
    <t>COH_15</t>
  </si>
  <si>
    <t>Emigration by age group, sex and citizenship</t>
  </si>
  <si>
    <t>http://appsso.eurostat.ec.europa.eu/nui/show.do?dataset=migr_emi1ctz&amp;lang=en</t>
  </si>
  <si>
    <t>COH_16</t>
  </si>
  <si>
    <t>Population density by NUTS 3 region</t>
  </si>
  <si>
    <t>http://appsso.eurostat.ec.europa.eu/nui/show.do?dataset=demo_r_d3dens&amp;lang=en</t>
  </si>
  <si>
    <t>ATLAS_1</t>
  </si>
  <si>
    <t>ATLAS_2</t>
  </si>
  <si>
    <t>ATLAS_3</t>
  </si>
  <si>
    <t>Mediterranean and Black Sea</t>
  </si>
  <si>
    <t>ATLAS_4</t>
  </si>
  <si>
    <t>ATLAS_5</t>
  </si>
  <si>
    <t>European seas</t>
  </si>
  <si>
    <t>ATLAS_6</t>
  </si>
  <si>
    <t>ATLAS_7</t>
  </si>
  <si>
    <t>Others</t>
  </si>
  <si>
    <t>OTH_1</t>
  </si>
  <si>
    <t>Ratio of young people in the total population (15-29 years)</t>
  </si>
  <si>
    <t>http://appsso.eurostat.ec.europa.eu/nui/show.do?dataset=yth_demo_020&amp;lang=en</t>
  </si>
  <si>
    <t>Trust in EU Institutions</t>
  </si>
  <si>
    <t>OTH_2</t>
  </si>
  <si>
    <t xml:space="preserve">Population with confidence in EU institutions by institution </t>
  </si>
  <si>
    <t>https://ec.europa.eu/eurostat/tgm/table.do?tab=table&amp;init=1&amp;language=en&amp;pcode=sdg_16_60&amp;plugin=1</t>
  </si>
  <si>
    <t>1999-2018</t>
  </si>
  <si>
    <t>Cohesion Policy</t>
  </si>
  <si>
    <t>OTH_3</t>
  </si>
  <si>
    <t>Cross-border public services</t>
  </si>
  <si>
    <t>https://www.espon.eu/CPS</t>
  </si>
  <si>
    <t>Data not yet available</t>
  </si>
  <si>
    <t>OTH_4</t>
  </si>
  <si>
    <t>Life expectancy at birth by sex</t>
  </si>
  <si>
    <t>OTH_5</t>
  </si>
  <si>
    <t>https://digital-agenda-data.eu/datasets/desi/visualizations</t>
  </si>
  <si>
    <t>2014-2018</t>
  </si>
  <si>
    <t>OTH_6</t>
  </si>
  <si>
    <t>Migratory balance</t>
  </si>
  <si>
    <t>https://migration.iom.int/europe?type=arrivals</t>
  </si>
  <si>
    <t>2016-2018</t>
  </si>
  <si>
    <t>OTH_7</t>
  </si>
  <si>
    <t>Infant mortality rate</t>
  </si>
  <si>
    <t>https://data.worldbank.org/indicator/sp.dyn.imrt.in</t>
  </si>
  <si>
    <t>1960-2017</t>
  </si>
  <si>
    <t>OTH_8</t>
  </si>
  <si>
    <t>Composite indicator on physical wellness = Male expectancy of life at birth</t>
  </si>
  <si>
    <t>http://www.europarl.europa.eu/RegData/etudes/STUD/2017/601976/IPOL_STU(2017)601976_EN.pdf
https://data.worldbank.org/indicator/sp.dyn.le00.ma.in</t>
  </si>
  <si>
    <t>1960-2016</t>
  </si>
  <si>
    <t>According to Research for REGI Committee – Indicators in Cohesion Policy, male life expectancy at birth can be considered as the best indicator for global physical wellness conditions.</t>
  </si>
  <si>
    <t>OTH_9</t>
  </si>
  <si>
    <t>Crimes recorded by the police</t>
  </si>
  <si>
    <t>http://appsso.eurostat.ec.europa.eu/nui/show.do?dataset=crim_gen_reg&amp;lang=en</t>
  </si>
  <si>
    <t>2008-2010</t>
  </si>
  <si>
    <t>Europe</t>
  </si>
  <si>
    <t>Level 1</t>
  </si>
  <si>
    <t>Level 2</t>
  </si>
  <si>
    <t>Home</t>
  </si>
  <si>
    <t>Territorial trends</t>
  </si>
  <si>
    <t>Level 3</t>
  </si>
  <si>
    <t>Monitoring objectives</t>
  </si>
  <si>
    <t>Monitoring activities</t>
  </si>
  <si>
    <t>EU2020</t>
  </si>
  <si>
    <t>Level 4</t>
  </si>
  <si>
    <t>List of indicators</t>
  </si>
  <si>
    <t>Poverty / Social inclusion</t>
  </si>
  <si>
    <t>EUSDR</t>
  </si>
  <si>
    <t>Explore data</t>
  </si>
  <si>
    <t>Proposed structure of menus</t>
  </si>
  <si>
    <t>Level 1 goes on top as it is now</t>
  </si>
  <si>
    <t>Level 2 also stays were it is now</t>
  </si>
  <si>
    <t>Level 3 needs to be a dropdown from level 2 but it also needs to be present at the left hand side of the screen in the main page of each item in level 2</t>
  </si>
  <si>
    <t>Map creation tool</t>
  </si>
  <si>
    <t>Library</t>
  </si>
  <si>
    <t>Data (I expect here to be able to navigate through the full list of indicators and see and download data and prepare graphics)</t>
  </si>
  <si>
    <t>Dashboard (functionally what we have now, but we need to define the exact contents based on the definitive list of indicators)</t>
  </si>
  <si>
    <t>Levels 4 and 5 will be available as a list or dropdown</t>
  </si>
  <si>
    <t>Level 5</t>
  </si>
  <si>
    <t>EUSBSR</t>
  </si>
  <si>
    <t>Indicators derived from KEEP database mainly (pending...)</t>
  </si>
  <si>
    <t>Territorial trends (using the same indicator list as for the EU module)</t>
  </si>
  <si>
    <t>Target (column B on EUSDR sheet)</t>
  </si>
  <si>
    <t>Sub-objective (column B on EUSBSR sheet)</t>
  </si>
  <si>
    <t>EUSAIR</t>
  </si>
  <si>
    <t>Objective (column C on EUSAIR sheet)</t>
  </si>
  <si>
    <t>EUSALP</t>
  </si>
  <si>
    <t>Action group (column C on EUSALP sheet)</t>
  </si>
  <si>
    <t>URL</t>
  </si>
  <si>
    <t>iww_go_atygo?precision=1&amp;typpack=TOTAL&amp;tra_cov=TOTAL&amp;nst07=TOTAL&amp;unit=MIO_TKM</t>
  </si>
  <si>
    <t>t2020_31?precision=1&amp;unit=PC&amp;indic_eu=T2020_31</t>
  </si>
  <si>
    <t>t2020_30?precision=1&amp;indic_eu=T2020_30</t>
  </si>
  <si>
    <t>t2020_34?precision=1&amp;unit=I05&amp;unit=MTOE&amp;unit=PC_DT&amp;indic_nrg=B_101700</t>
  </si>
  <si>
    <t>sdg_15_20?precision=1&amp;areaprot=TPA_KM2</t>
  </si>
  <si>
    <t>t2020_20?precision=1&amp;unit=PC_GDP&amp;indic_eu=T2020_20</t>
  </si>
  <si>
    <t xml:space="preserve"> n</t>
  </si>
  <si>
    <t>Spalte1</t>
  </si>
  <si>
    <t>tgs00110?precision=1&amp;unit=PC&amp;ww_tp=URB_CS</t>
  </si>
  <si>
    <t>tgs00053?unit=PC_ACT&amp;precision=1</t>
  </si>
  <si>
    <t>too many dimensions, as "GEO" is one of the dimensions</t>
  </si>
  <si>
    <t>tran_hv_pstra?unit=I05&amp;precision=1</t>
  </si>
  <si>
    <t>tran_hv_psmod?precision=1&amp;vehicle=BUS_TOT&amp;vehicle=CAR&amp;vehicle=TRN&amp;vehicle=TRN_BUS_TOT_AVD&amp;unit=PC</t>
  </si>
  <si>
    <t>Isn´t it rather this table, than the one in the source column? 
http://appsso.eurostat.ec.europa.eu/nui/show.do?dataset=tran_hv_psmod&amp;lang=en</t>
  </si>
  <si>
    <t>tin00090?precision=1&amp;unit=PC_ENT&amp;indic_is=E_BROAD2&amp;sizen_r2=10_C10_S951_XK</t>
  </si>
  <si>
    <t>too many dimensions</t>
  </si>
  <si>
    <t>http://appsso.eurostat.ec.europa.eu/nui/show.do?dataset=demo_r_pjanaggr3&amp;lang=en</t>
  </si>
  <si>
    <t>http://appsso.eurostat.ec.europa.eu/nui/show.do?dataset=demo_r_pjanind3&amp;lang=en</t>
  </si>
  <si>
    <t>tran_r_acci?precision=1&amp;unit=NR&amp;unit=P_MHAB&amp;victim=KIL</t>
  </si>
  <si>
    <t>not possible to select more than two items!</t>
  </si>
  <si>
    <t>not possible to select a number of items because max. 50</t>
  </si>
  <si>
    <t>tran_hv_frtra?unit=I05&amp;precision=1</t>
  </si>
  <si>
    <t>sdg_14_10?precision=1&amp;areaprot=MPA_KM2</t>
  </si>
  <si>
    <t>env_rwas_cov?unit=PC&amp;precision=1</t>
  </si>
  <si>
    <t>no dataset available</t>
  </si>
  <si>
    <t>http://appsso.eurostat.ec.europa.eu/nui/show.do?dataset=htec_emp_nat2&amp;lang=en</t>
  </si>
  <si>
    <t>http://appsso.eurostat.ec.europa.eu/nui/show.do?dataset=isoc_r_broad_h&amp;lang=en</t>
  </si>
  <si>
    <t>2006-2018</t>
  </si>
  <si>
    <t>2008-2016</t>
  </si>
  <si>
    <t>http://appsso.eurostat.ec.europa.eu/nui/show.do?dataset=bd_size_r3&amp;lang=en</t>
  </si>
  <si>
    <t>2009;2012;2015</t>
  </si>
  <si>
    <t>http://appsso.eurostat.ec.europa.eu/nui/show.do?dataset=tran_sf_marvper&amp;lang=en</t>
  </si>
  <si>
    <t>http://appsso.eurostat.ec.europa.eu/nui/show.do?dataset=rail_pa_typepas&amp;lang=en</t>
  </si>
  <si>
    <t>http://appsso.eurostat.ec.europa.eu/nui/show.do?dataset=tran_sf_marves&amp;lang=en</t>
  </si>
  <si>
    <t>2012-2016</t>
  </si>
  <si>
    <t>http://appsso.eurostat.ec.europa.eu/nui/show.do?dataset=ilc_peps11&amp;lang=en</t>
  </si>
  <si>
    <t>2003-2017</t>
  </si>
  <si>
    <t>ilc_peps11?unit=PC&amp;precision=1</t>
  </si>
  <si>
    <t>only the GDP is available at NUTS 2 /3, not the growth rate</t>
  </si>
  <si>
    <t>see above</t>
  </si>
  <si>
    <t>FAO, EUMOFA;</t>
  </si>
  <si>
    <t>Added to the database</t>
  </si>
  <si>
    <t>rail_go_contnbr?precision=1&amp;tra_cov=TOTAL&amp;unit=TEU&amp;loadstat=TOTAL&amp;cargo=CNT_SWP</t>
  </si>
  <si>
    <t>sdg_09_50?precision=1&amp;vehicle=TRN_BUS_TOT_AVD&amp;unit=PC</t>
  </si>
  <si>
    <t>unit</t>
  </si>
  <si>
    <t>percentage</t>
  </si>
  <si>
    <t>SOC_7</t>
  </si>
  <si>
    <t>Pillar 1 - Sustainable tourism</t>
  </si>
  <si>
    <t>Pillar 2 - Environmental quality</t>
  </si>
  <si>
    <t>Pillar 3 - Connecting the region</t>
  </si>
  <si>
    <t>Pillar 4 - Blue growth</t>
  </si>
  <si>
    <t>Pillar 2 - Mobility and connectivity</t>
  </si>
  <si>
    <t>Pillar 3 - Environment and energy</t>
  </si>
  <si>
    <t>Pillar 1 - Growth and innovation</t>
  </si>
  <si>
    <t>Y</t>
  </si>
  <si>
    <t>Thousand passengers</t>
  </si>
  <si>
    <t>Passengers carried</t>
  </si>
  <si>
    <t>Total transport</t>
  </si>
  <si>
    <t>Containers and swap bodies/ total loaded and empty</t>
  </si>
  <si>
    <t>Total transported goods</t>
  </si>
  <si>
    <t>Per milion inhabitants</t>
  </si>
  <si>
    <t>Injured, killed</t>
  </si>
  <si>
    <t>kilometres per thousand square kilometres</t>
  </si>
  <si>
    <t>motorways</t>
  </si>
  <si>
    <t>Embarked and disembarked</t>
  </si>
  <si>
    <t>Code</t>
  </si>
  <si>
    <t>Dimension 1</t>
  </si>
  <si>
    <t>Dimension 2</t>
  </si>
  <si>
    <t>Dimension 3</t>
  </si>
  <si>
    <t>Dimension 4</t>
  </si>
  <si>
    <t>absolute</t>
  </si>
  <si>
    <t>relative</t>
  </si>
  <si>
    <t>Mobility</t>
  </si>
  <si>
    <t>All types of packaging</t>
  </si>
  <si>
    <t xml:space="preserve"> Milion tone km</t>
  </si>
  <si>
    <t xml:space="preserve">Total transport </t>
  </si>
  <si>
    <t>containers and swap bodies</t>
  </si>
  <si>
    <t>total load and empty</t>
  </si>
  <si>
    <t>twenty foot equivalent unit TEU</t>
  </si>
  <si>
    <t>tran_r_net?precision=1&amp;tra_infr=MWAY&amp;unit=KM</t>
  </si>
  <si>
    <t>Motorways</t>
  </si>
  <si>
    <t>km</t>
  </si>
  <si>
    <t>MOB_18</t>
  </si>
  <si>
    <t>Units= Index (1990 = 100)</t>
  </si>
  <si>
    <t>MOB_19</t>
  </si>
  <si>
    <t>Million tonnes of oil equivalent (TOE)</t>
  </si>
  <si>
    <t>MOB_20</t>
  </si>
  <si>
    <t>MOB_21</t>
  </si>
  <si>
    <t>MOB_22</t>
  </si>
  <si>
    <t>MOB_23</t>
  </si>
  <si>
    <t>MOB_24</t>
  </si>
  <si>
    <t>MOB_25</t>
  </si>
  <si>
    <t>2005, 2010, 2016</t>
  </si>
  <si>
    <t>2005-2010, 2010-2016</t>
  </si>
  <si>
    <t>MOB_26</t>
  </si>
  <si>
    <t>MOB_27</t>
  </si>
  <si>
    <t>MOB_28</t>
  </si>
  <si>
    <t>MOB_29</t>
  </si>
  <si>
    <t>MOB_30</t>
  </si>
  <si>
    <t>MOB_31</t>
  </si>
  <si>
    <t>MOB_32</t>
  </si>
  <si>
    <t>MOB_33</t>
  </si>
  <si>
    <t>MOB_34</t>
  </si>
  <si>
    <t>Cultural</t>
  </si>
  <si>
    <t>CUL_1</t>
  </si>
  <si>
    <t>Frequency: from 1 to 6</t>
  </si>
  <si>
    <t>Activities: cultural sites</t>
  </si>
  <si>
    <t>AII ISCED 1997 levels</t>
  </si>
  <si>
    <t>2007-2011</t>
  </si>
  <si>
    <t>MOB_36</t>
  </si>
  <si>
    <t>Environment/Energy</t>
  </si>
  <si>
    <t>URB_OTH</t>
  </si>
  <si>
    <t>%</t>
  </si>
  <si>
    <t>2005, 2010, 2013</t>
  </si>
  <si>
    <t>2005-2010, 2010-2013</t>
  </si>
  <si>
    <t>ENV_17</t>
  </si>
  <si>
    <t>ENV_18</t>
  </si>
  <si>
    <t>ENV_19</t>
  </si>
  <si>
    <t>ENV_20</t>
  </si>
  <si>
    <t>ENV_21</t>
  </si>
  <si>
    <t>2009, 2015</t>
  </si>
  <si>
    <t>2009-2015</t>
  </si>
  <si>
    <t>ENV_22</t>
  </si>
  <si>
    <t>Terrestian protected area (%)</t>
  </si>
  <si>
    <t>2011, 2017</t>
  </si>
  <si>
    <t>ENV_23</t>
  </si>
  <si>
    <t>km2</t>
  </si>
  <si>
    <t>2001, 2017</t>
  </si>
  <si>
    <t>ENV_24</t>
  </si>
  <si>
    <t>Unit: tonne</t>
  </si>
  <si>
    <t>Sulphur oxides/ Nitrogen oxides</t>
  </si>
  <si>
    <t>Units= tonnes</t>
  </si>
  <si>
    <t>2005, 2010, 2017</t>
  </si>
  <si>
    <t>2005-2010, 2010-2017</t>
  </si>
  <si>
    <t>ENV_25</t>
  </si>
  <si>
    <t>ENV_26</t>
  </si>
  <si>
    <t>ENV_27</t>
  </si>
  <si>
    <t>ENV_28</t>
  </si>
  <si>
    <t>% GDP</t>
  </si>
  <si>
    <t>EMP_7</t>
  </si>
  <si>
    <t>EMP_8</t>
  </si>
  <si>
    <t>tertiary education (levels 5-8)</t>
  </si>
  <si>
    <t>Total (fields of education)</t>
  </si>
  <si>
    <t>Unit=Number</t>
  </si>
  <si>
    <t>EMP_9</t>
  </si>
  <si>
    <t>EMP_10</t>
  </si>
  <si>
    <t>EMP_11</t>
  </si>
  <si>
    <t>EMP_12</t>
  </si>
  <si>
    <t>Total purchases of good and service-million euro</t>
  </si>
  <si>
    <t xml:space="preserve"> High-technology sectors</t>
  </si>
  <si>
    <t>Million euro</t>
  </si>
  <si>
    <t>High-technology sectors</t>
  </si>
  <si>
    <t>EMP_13</t>
  </si>
  <si>
    <t>Units=%</t>
  </si>
  <si>
    <t>EMP_14</t>
  </si>
  <si>
    <t>Urban wastewater treatment plants</t>
  </si>
  <si>
    <t xml:space="preserve"> Sludge disposal - total</t>
  </si>
  <si>
    <t>KG per capita</t>
  </si>
  <si>
    <t>EMP_15</t>
  </si>
  <si>
    <t>EMP_16</t>
  </si>
  <si>
    <t>EMP_17</t>
  </si>
  <si>
    <t>EMP_18</t>
  </si>
  <si>
    <t>EMP_19</t>
  </si>
  <si>
    <t>EMP_20</t>
  </si>
  <si>
    <t>EMP_21</t>
  </si>
  <si>
    <t>EMP_22</t>
  </si>
  <si>
    <t>EMP_23</t>
  </si>
  <si>
    <t>EMP_24</t>
  </si>
  <si>
    <t>EMP_25</t>
  </si>
  <si>
    <t>EMP_26</t>
  </si>
  <si>
    <t>EMP_27</t>
  </si>
  <si>
    <t>Unit= %</t>
  </si>
  <si>
    <t>EMP_28</t>
  </si>
  <si>
    <t>EMP_29</t>
  </si>
  <si>
    <t>EMP_30</t>
  </si>
  <si>
    <t>EMP_31</t>
  </si>
  <si>
    <t>EMP_32</t>
  </si>
  <si>
    <t>EMP_33</t>
  </si>
  <si>
    <t>EMP_34</t>
  </si>
  <si>
    <t>EMP_35</t>
  </si>
  <si>
    <t>educ_uoe_mobs01?iscedf13=TOTAL&amp;precision=1&amp;sex=T&amp;unit=NR&amp;isced11=ED5-8</t>
  </si>
  <si>
    <t>cult_pcs_cae?precision=1&amp;sex=T&amp;acl00=AC523H&amp;unit=PC&amp;isced97=TOTAL&amp;frequenc=1-6</t>
  </si>
  <si>
    <t>ten00020?precision=1&amp;unit=PC&amp;ww_tp=URB_OTH</t>
  </si>
  <si>
    <t>lan_lcv_ovw?landcover=LC&amp;precision=1&amp;unit=PC</t>
  </si>
  <si>
    <t>LC -Total land cover</t>
  </si>
  <si>
    <t>env_bio1?precision=1&amp;areaprot=TPA_PC</t>
  </si>
  <si>
    <t>env_air_emis?airpol=NOX&amp;airpol=SOX&amp;precision=1&amp;airsect=TOT_NAT&amp;unit=T</t>
  </si>
  <si>
    <t>ten00076?product=0000&amp;precision=1&amp;unit=KTOE&amp;indic_nrg=B_100100</t>
  </si>
  <si>
    <t>All products</t>
  </si>
  <si>
    <t>Primary production</t>
  </si>
  <si>
    <t>KTOE</t>
  </si>
  <si>
    <t>htec_eco_sbs2?precision=1&amp;indic_sb=V13110&amp;currency=MIO_EUR&amp;nace_r2=HTC</t>
  </si>
  <si>
    <t>env_ww_spd?precision=1&amp;ww_tpar=SLD&amp;unit=KG_HAB&amp;ww_tp=URB</t>
  </si>
  <si>
    <t>nrg_ind_335a?precision=1&amp;indic_en=119800&amp;unit=PC</t>
  </si>
  <si>
    <t>not possible to cover all dimensions (made selection)</t>
  </si>
  <si>
    <t>total</t>
  </si>
  <si>
    <t>AGRAREA_HA, C-LICESTOCK_LU, HOLD_HOLD</t>
  </si>
  <si>
    <t>ef_ogardaa?indic_ef=AGRAREA_HA&amp;indic_ef=C_LIVESTOCK_LSU&amp;indic_ef=HOLD_HOLD&amp;precision=1&amp;agrarea=TOTAL&amp;legtype=TOTAL</t>
  </si>
  <si>
    <t>mil. Euros</t>
  </si>
  <si>
    <t>total economy</t>
  </si>
  <si>
    <t>ED25, ED35, ED45</t>
  </si>
  <si>
    <t>educ_uoe_finf02?sector2=S1&amp;precision=1&amp;unit=MIO_EUR&amp;isced11=ED25&amp;isced11=ED35&amp;isced11=ED45&amp;expend=TOTAL&amp;sector=S1</t>
  </si>
  <si>
    <t>survival rate</t>
  </si>
  <si>
    <t>B-S_X_K642</t>
  </si>
  <si>
    <t>bd_size_r3?precision=1&amp;indic_sb=V97043&amp;sizeclas=TOTAL&amp;nace_r2=B-S_X_K642</t>
  </si>
  <si>
    <t>sex:total</t>
  </si>
  <si>
    <t>Y15-64</t>
  </si>
  <si>
    <t>lfst_r_lfe2emprt?precision=1&amp;sex=T&amp;unit=PC&amp;age=Y15-64</t>
  </si>
  <si>
    <t xml:space="preserve">Employment rate </t>
  </si>
  <si>
    <t>lfst_r_lfu3rt?precision=1&amp;sex=T&amp;unit=PC&amp;age=Y_GE15</t>
  </si>
  <si>
    <t>y_ge15</t>
  </si>
  <si>
    <t>Y:15-29</t>
  </si>
  <si>
    <t>yth_empl_110?precision=1&amp;sex=T&amp;unit=PC&amp;age=Y15-29</t>
  </si>
  <si>
    <t>TOT_NAT: Total sections of emissions for the national territory</t>
  </si>
  <si>
    <t>CO - CVT courses
OF - Other forms of CVT</t>
  </si>
  <si>
    <t>Unit:%</t>
  </si>
  <si>
    <t>Emp:total</t>
  </si>
  <si>
    <t>trng_cvt_01s?precision=1&amp;training=CO&amp;training=OF&amp;size_emp=TOTAL&amp;unit=PC</t>
  </si>
  <si>
    <t>Columna1</t>
  </si>
  <si>
    <t>lfst_r_lfu2ltu?unit=PC_UNE&amp;precision=1</t>
  </si>
  <si>
    <t>edat_lfse_12?precision=1&amp;sex=T&amp;unit=PC&amp;isced11=ED5-8&amp;age=Y30-34</t>
  </si>
  <si>
    <t>edat_lfse_16?precision=1&amp;sex=T&amp;unit=PC&amp;age=Y18-24</t>
  </si>
  <si>
    <t>edat_lfse_22?precision=1&amp;sex=T&amp;unit=PC&amp;wstatus=NEMP&amp;typtrai=NO_FED_NFE&amp;age=Y15-24</t>
  </si>
  <si>
    <t>ilc_li41?unit=PC&amp;precision=1</t>
  </si>
  <si>
    <t>ilc_mddd21?unit=PC&amp;precision=1</t>
  </si>
  <si>
    <t>Thousand persons</t>
  </si>
  <si>
    <t>yth_incl_100?precision=1&amp;sex=T&amp;unit=THS_PER&amp;age=Y15-29</t>
  </si>
  <si>
    <t>Railways, inland waterways - sum of available data</t>
  </si>
  <si>
    <t>sdg_09_60?precision=1&amp;unit=PC&amp;tra_mode=RAIL_IWW_AVD</t>
  </si>
  <si>
    <t>tran_r_avpa_nm?tra_meas=PAS_CRD&amp;precision=1&amp;unit=THS_PAS</t>
  </si>
  <si>
    <t>rail_go_contnbr?precision=1&amp;tra_cov=TOTAL&amp;unit=NR&amp;loadstat=TOTAL&amp;cargo=CNT_SWP</t>
  </si>
  <si>
    <t>Volume of freight transport</t>
  </si>
  <si>
    <t>road_go_na_rl3g?precision=1&amp;nst07=TOTAL&amp;unit=THS_T</t>
  </si>
  <si>
    <t>tran_r_net?precision=1&amp;tra_infr=MWAY&amp;unit=KM_TKM2</t>
  </si>
  <si>
    <t>tran_r_mapa_nm?tra_meas=PAS&amp;precision=1&amp;unit=THS_PAS</t>
  </si>
  <si>
    <t>Loaded and unloaded</t>
  </si>
  <si>
    <t>tran_r_mago_nm?tra_meas=FR_LD_NLD&amp;precision=1&amp;unit=THS_T</t>
  </si>
  <si>
    <t>tran_r_avgo_nm?tra_meas=FRM_LD_NLD&amp;precision=1&amp;unit=THS_T</t>
  </si>
  <si>
    <t>no</t>
  </si>
  <si>
    <t>Too many dimensions (load and unload)</t>
  </si>
  <si>
    <t>sdg_12_30?precision=1</t>
  </si>
  <si>
    <t>All sectors</t>
  </si>
  <si>
    <t>%GDP</t>
  </si>
  <si>
    <t>sdg_09_10?precision=1&amp;sectperf=TOTAL&amp;unit=PC_GDP</t>
  </si>
  <si>
    <t>tgs00042?precision=1&amp;sectperf=TOTAL&amp;unit=PC_GDP</t>
  </si>
  <si>
    <t>Total (researchers and personel)</t>
  </si>
  <si>
    <t>Sex:Total</t>
  </si>
  <si>
    <t>All sectors / Full time equivalent (FTE)</t>
  </si>
  <si>
    <t>rd_p_persreg?precision=1&amp;sex=T&amp;sectperf=TOTAL&amp;prof_pos=TOTAL&amp;unit=FTE</t>
  </si>
  <si>
    <t>pat_ep_rtot?unit=NR&amp;precision=1</t>
  </si>
  <si>
    <t>Number</t>
  </si>
  <si>
    <t>tgs00111?c_resid=TOTAL&amp;precision=1&amp;unit=NR&amp;nace_r2=I551-I553</t>
  </si>
  <si>
    <t>I551-I553: Hotels, holiday and other short-stay accommodation, camping, parks</t>
  </si>
  <si>
    <t>tour_occ_nin2c?c_resid=TOTAL&amp;precision=1&amp;unit=NR&amp;terrtypo=TOTAL&amp;nace_r2=I551-I553</t>
  </si>
  <si>
    <t>tour_occ_arn2?c_resid=TOTAL&amp;precision=1&amp;unit=NR&amp;nace_r2=I551-I553</t>
  </si>
  <si>
    <t>tour_cap_nuts2?precision=1&amp;unit=NR&amp;accommod=BEDPL&amp;accommod=BEDRM&amp;accommod=ESTBL&amp;nace_r2=I551-I553</t>
  </si>
  <si>
    <t>establishments/bedrooms/bed-places</t>
  </si>
  <si>
    <t>tgs00005?unit=PPS_HAB&amp;precision=1</t>
  </si>
  <si>
    <t>nama_10r_3gdp?unit=MIO_EUR&amp;precision=1</t>
  </si>
  <si>
    <t>Current prices, purchasing power standard per capita</t>
  </si>
  <si>
    <t>nama_10_pp?unit=CP_PPS_HAB&amp;precision=1</t>
  </si>
  <si>
    <t>% of EU28 total</t>
  </si>
  <si>
    <t>Nominal labour productivity per person</t>
  </si>
  <si>
    <t>tesem160?na_item=NLPR_PER&amp;precision=1&amp;unit=PC_EU28_MPPS_CP</t>
  </si>
  <si>
    <t xml:space="preserve"> % of total population </t>
  </si>
  <si>
    <t>20 to 64/sex: total</t>
  </si>
  <si>
    <t>t2020_10?precision=1&amp;sex=T&amp;indic_em=EMP_LFS&amp;unit=PC_POP&amp;age=Y20-64</t>
  </si>
  <si>
    <t>Total employment</t>
  </si>
  <si>
    <t>t2020_33?precision=1&amp;unit=MTOE&amp;indic_nrg=B_100910</t>
  </si>
  <si>
    <t>MTOE</t>
  </si>
  <si>
    <t>18-24</t>
  </si>
  <si>
    <t>t2020_40?precision=1&amp;sex=T&amp;unit=PC&amp;wstatus=POP&amp;age=Y18-24</t>
  </si>
  <si>
    <t>t2020_41?precision=1&amp;sex=T&amp;unit=PC&amp;isced11=ED5-8&amp;age=Y30-34</t>
  </si>
  <si>
    <t>Sex:total</t>
  </si>
  <si>
    <t>t2020_50?precision=1&amp;sex=T&amp;unit=PC&amp;age=TOTAL</t>
  </si>
  <si>
    <t>Less than 60 years</t>
  </si>
  <si>
    <t>Thousand person</t>
  </si>
  <si>
    <t>t2020_51?precision=1&amp;sex=T&amp;unit=THS_PER&amp;indic_eu=T2020_51&amp;age=Y_LT60</t>
  </si>
  <si>
    <t>t2020_52?precision=1&amp;sex=T&amp;indic_il=LI_R_MD60&amp;unit=PC&amp;indic_eu=T2020_52&amp;age=TOTAL</t>
  </si>
  <si>
    <t>t2020_53?precision=1&amp;sex=T&amp;unit=PC&amp;indic_eu=T2020_53&amp;age=TOTAL</t>
  </si>
  <si>
    <t>nama_10r_2gdp?unit=MIO_EUR&amp;precision=1</t>
  </si>
  <si>
    <t>nama_10r_3popgdp?unit=THS&amp;precision=1</t>
  </si>
  <si>
    <t>Citizen: total / all ISCED levels</t>
  </si>
  <si>
    <t>15 to 64</t>
  </si>
  <si>
    <t>lfst_r_lfe2emprtn?citizen=TOTAL&amp;precision=1&amp;sex=T&amp;unit=PC&amp;isced11=TOTAL&amp;age=Y15-64</t>
  </si>
  <si>
    <t>Thousand</t>
  </si>
  <si>
    <t>from 15-74</t>
  </si>
  <si>
    <t>lfst_r_lfe2emp?precision=1&amp;sex=T&amp;unit=THS&amp;age=Y15-74</t>
  </si>
  <si>
    <t>lfst_r_lfu3pers?precision=1&amp;sex=T&amp;unit=THS&amp;age=Y15-74</t>
  </si>
  <si>
    <t>lfst_r_lfp2act?precision=1&amp;sex=T&amp;unit=THS&amp;age=Y15-74</t>
  </si>
  <si>
    <t>lfst_r_lfsd2pop?precision=1&amp;sex=T&amp;unit=THS&amp;age=Y15-74</t>
  </si>
  <si>
    <t>from 30-34</t>
  </si>
  <si>
    <t>Upper secondary, post-secondary non-tertiary and tertiary education</t>
  </si>
  <si>
    <t>edat_lfse_12?precision=1&amp;sex=T&amp;unit=PC&amp;isced11=ED3-8&amp;age=Y30-34</t>
  </si>
  <si>
    <t>from 25-64</t>
  </si>
  <si>
    <t>edat_lfse_04?precision=1&amp;sex=T&amp;unit=PC&amp;isced11=ED3-8&amp;age=Y25-64</t>
  </si>
  <si>
    <t>t2020_35?precision=1&amp;indic_eu=T2020_35T</t>
  </si>
  <si>
    <t>ESD base year=100 / million tonnes CO2 equivalent</t>
  </si>
  <si>
    <t>Too many dimensions (citizenship)</t>
  </si>
  <si>
    <t>Inhabitants per km2</t>
  </si>
  <si>
    <t>demo_r_d3dens?unit=HAB_KM2&amp;precision=1</t>
  </si>
  <si>
    <t>Too many dimensions (species)</t>
  </si>
  <si>
    <t>Seabasin: selected
ARCT - Arctic Ocean
ATL - Atlantic Ocean
BALT - Baltic Sea
BLACK - Black Sea
CHAN_ENG - English Channel
MED - Mediterranean Sea
NORTH - North Sea
OTH - Other sea basins</t>
  </si>
  <si>
    <t>from 15-29</t>
  </si>
  <si>
    <t>yth_demo_020?precision=1&amp;sex=T&amp;unit=PC&amp;age=Y15-29</t>
  </si>
  <si>
    <t>EC, ECB, PARL</t>
  </si>
  <si>
    <t>sdg_16_60?precision=1&amp;unit=PC&amp;partner=COMM&amp;partner=ECB&amp;partner=PARL</t>
  </si>
  <si>
    <t>Year/ Sex:total</t>
  </si>
  <si>
    <t>Less than one year</t>
  </si>
  <si>
    <t>International homicide/ robbery/ burglary/ theft</t>
  </si>
  <si>
    <t>crim_gen_reg?precision=1&amp;unit=NR&amp;iccs=ICCS0101&amp;iccs=ICCS0401&amp;iccs=ICCS05012&amp;iccs=ICCS050211</t>
  </si>
  <si>
    <t>tran_sf_marv?precision=1&amp;unit=PER&amp;c_regis=EU28&amp;c_regis=OTH&amp;victim=INJ&amp;victim=KIL&amp;seabasin=ARCT&amp;seabasin=ATL&amp;seabasin=BALT&amp;seabasin=BLACK&amp;seabasin=CHAN_ENG&amp;seabasin=MED&amp;seabasin=NORTH&amp;seabasin=OTH&amp;seabasin=UNK</t>
  </si>
  <si>
    <t>Injured / killed</t>
  </si>
  <si>
    <t>EU/Others</t>
  </si>
  <si>
    <t>Baltic sea</t>
  </si>
  <si>
    <t>Vessel: CARGO - Cargo ship
MSC_FISH - Fishing vessel
ODC_PAS - Passenger ship
OTH - Other vessel
SERV - Service ship</t>
  </si>
  <si>
    <t>tran_sf_marves?precision=1&amp;unit=PER&amp;vessel=CARGO&amp;vessel=MSC_FISH&amp;vessel=ODC_PAS&amp;vessel=OTH&amp;vessel=SERV&amp;c_regis=EU28&amp;c_regis=OTH&amp;victim=INJ&amp;victim=KIL&amp;seabasin=BALT</t>
  </si>
  <si>
    <t>Pers_inv: Total</t>
  </si>
  <si>
    <t>tran_sf_marvper?precision=1&amp;pers_inv=TOTAL&amp;unit=PER&amp;c_regis=EU28&amp;c_regis=OTH&amp;victim=INJ&amp;victim=KIL&amp;seabasin=BALT</t>
  </si>
  <si>
    <t>Unit: Thousand passengers</t>
  </si>
  <si>
    <t>rail_pa_typepas?precision=1&amp;tra_cov=TOTAL&amp;unit=THS_PAS</t>
  </si>
  <si>
    <t>Unit: Thousand €</t>
  </si>
  <si>
    <t>Size class: Total</t>
  </si>
  <si>
    <t>stk_flow: Export/Import, nace_r2: total</t>
  </si>
  <si>
    <t>partner: Extra EU, Intra EU, All countries of the world</t>
  </si>
  <si>
    <t>ext_tec01?precision=1&amp;unit=THS_EUR&amp;partner=EXT_EU&amp;partner=INT_EU&amp;partner=WORLD&amp;stk_flow=EXP&amp;stk_flow=IMP&amp;sizeclas=TOTAL&amp;nace_r2=TOTAL</t>
  </si>
  <si>
    <t>Age group=Y25-64</t>
  </si>
  <si>
    <t>edat_lfse_04?precision=1&amp;sex=T&amp;unit=PC&amp;isced11=ED5-8&amp;age=Y25-64</t>
  </si>
  <si>
    <t>All NACE activities</t>
  </si>
  <si>
    <t>Unit: thousand</t>
  </si>
  <si>
    <t>htec_emp_nat2?precision=1&amp;sex=T&amp;unit=THS&amp;nace_r2=TOTAL</t>
  </si>
  <si>
    <t>Unit € per inhabitant</t>
  </si>
  <si>
    <t>nama_10r_3gdp?unit=EUR_HAB&amp;precision=1</t>
  </si>
  <si>
    <t>rep_mar: Croatia, Greece, Italy, Slovenia</t>
  </si>
  <si>
    <t>direct: total</t>
  </si>
  <si>
    <t>unit: thousand passengers</t>
  </si>
  <si>
    <t>mar_mp_aa_cphd?precision=1&amp;direct=TOTAL&amp;rep_mar=EL&amp;rep_mar=HR&amp;rep_mar=IT&amp;rep_mar=SI&amp;unit=THS_PAS</t>
  </si>
  <si>
    <t>Unit: Thousand tonnes</t>
  </si>
  <si>
    <t>mar_mg_am_cwtt?precision=1&amp;rep_mar=EL&amp;rep_mar=HR&amp;rep_mar=IT&amp;rep_mar=SI&amp;tra_cov=TOTAL&amp;unit=THS_T</t>
  </si>
  <si>
    <t>Unit: thousand /Sex:T</t>
  </si>
  <si>
    <t>Age: 15-74</t>
  </si>
  <si>
    <t>Duration: M_GE3 - 3 months or over, M_LT3 - Less than 3 months</t>
  </si>
  <si>
    <t>lfsa_egdn2?precision=1&amp;sex=T&amp;duration=M_GE3&amp;duration=M_LT3&amp;unit=THS&amp;age=Y15-74&amp;nace_r2=TOTAL</t>
  </si>
  <si>
    <t>no (there is the same indicatore in the EUROPE (Indicators from the European Atlas of the Sea)</t>
  </si>
  <si>
    <t>Unit: Index, 2005=100</t>
  </si>
  <si>
    <t>statinfo: NSME - Unsmoothed estimate</t>
  </si>
  <si>
    <t>Unit: I90 - Index, 1990=100</t>
  </si>
  <si>
    <t>geo: EU_V - European Union (aggregate changing according to the context)</t>
  </si>
  <si>
    <t>comspec: CO_ALL - All common species</t>
  </si>
  <si>
    <t>t2020_rn130?precision=1&amp;geo=EU_V&amp;unit=I90&amp;comspec=CO_ALL&amp;statinfo=NSME</t>
  </si>
  <si>
    <t>wst_oper: DSP_I - Disposal - incineration (D10)
GEN - Waste generated
RCV_E - Recovery - energy recovery (R1)
RCY_C_D - Recycling - composting and digestion
RCY_M - Recycling - material</t>
  </si>
  <si>
    <t>Unit: THS_T - Thousand tonnes</t>
  </si>
  <si>
    <t>env_rwas_gen?precision=1&amp;wst_oper=DSP_I&amp;wst_oper=GEN&amp;wst_oper=RCV_E&amp;wst_oper=RCY_C_D&amp;wst_oper=RCY_M&amp;unit=THS_T</t>
  </si>
  <si>
    <t>nace_r2: TI - Total tourism industries</t>
  </si>
  <si>
    <t>indic_sb: V11110 - Enterprises - number
V12110 - Turnover or gross premiums written - million euro
V12120 - Production value - million euro
V12130 - Gross margin on goods for resale - million euro
V12150 - Value added at factor cost - million euro</t>
  </si>
  <si>
    <t>sbs_na_sca_r2?precision=1&amp;indic_sb=V11110&amp;indic_sb=V12110&amp;indic_sb=V12120&amp;indic_sb=V12130&amp;indic_sb=V12150&amp;nace_r2=TI</t>
  </si>
  <si>
    <t>Population by age group</t>
  </si>
  <si>
    <t>demo_r_pjanaggr3?precision=1&amp;sex=T&amp;unit=NR&amp;age=TOTAL</t>
  </si>
  <si>
    <t>demo_r_pjanind3?indic_de=PC_Y65_MAX&amp;precision=1&amp;unit=PC</t>
  </si>
  <si>
    <t xml:space="preserve">Greenhouse gas emissions </t>
  </si>
  <si>
    <t>no (this indicator exists also in EUSAIR)</t>
  </si>
  <si>
    <t>Unit: DEGC - Degree Celsius</t>
  </si>
  <si>
    <t>Indic_env: TD_EUR - European temperature deviation</t>
  </si>
  <si>
    <t>Source: GISTEMP - GISTEMP (by NASA Goddard Institute for Space Studies)</t>
  </si>
  <si>
    <t>sdg_13_30?precision=1&amp;indic_env=TD_EUR&amp;source=GISTEMP&amp;unit=DEGC</t>
  </si>
  <si>
    <t>Percentage of households</t>
  </si>
  <si>
    <t>isoc_r_broad_h?unit=PC_HH&amp;precision=1</t>
  </si>
  <si>
    <t>Landcover: LCC - Woodland
LCC10 - Broadleaved woodland
LCC20 - Coniferous woodland
LCC30 - Mixed woodland</t>
  </si>
  <si>
    <t>Unit: KM2 - Square kilometre</t>
  </si>
  <si>
    <t>lan_lcv_ovw?landcover=LCC&amp;landcover=LCC10&amp;landcover=LCC20&amp;landcover=LCC30&amp;precision=1&amp;unit=KM2</t>
  </si>
  <si>
    <t>Environment &amp; Energy</t>
  </si>
  <si>
    <t>Economy, finance &amp; trade</t>
  </si>
  <si>
    <t>Labour Market</t>
  </si>
  <si>
    <t>Population &amp; living conditions</t>
  </si>
  <si>
    <t>Agricultures &amp; fisheries</t>
  </si>
  <si>
    <t>Transport &amp; Accessibility</t>
  </si>
  <si>
    <t>Health &amp; Safety</t>
  </si>
  <si>
    <t>Science &amp; Technology</t>
  </si>
  <si>
    <t>Information Society</t>
  </si>
  <si>
    <t>Governance</t>
  </si>
  <si>
    <t>Territorial  srtucture</t>
  </si>
  <si>
    <t>Deaths by age group, sex</t>
  </si>
  <si>
    <t>http://appsso.eurostat.ec.europa.eu/nui/show.do?dataset=demo_r_magec3&amp;lang=en</t>
  </si>
  <si>
    <t>Age: total</t>
  </si>
  <si>
    <t>Sex: total</t>
  </si>
  <si>
    <t>Unit: Number</t>
  </si>
  <si>
    <t>demo_r_magec3?precision=1&amp;sex=T&amp;unit=NR&amp;age=TOTAL</t>
  </si>
  <si>
    <t>Aging index</t>
  </si>
  <si>
    <t>ESPON 2020 DATA AND MAPS UPDATES</t>
  </si>
  <si>
    <t>Deaths total</t>
  </si>
  <si>
    <t>2000-2015</t>
  </si>
  <si>
    <t>Gender imbalances</t>
  </si>
  <si>
    <t>ESPON UPDATE OF MAPS (OIR 2014)</t>
  </si>
  <si>
    <t>Live births (total)</t>
  </si>
  <si>
    <t>http://appsso.eurostat.ec.europa.eu/nui/show.do?dataset=demo_r_births&amp;lang=en</t>
  </si>
  <si>
    <t>demo_r_births?unit=NR&amp;precision=1</t>
  </si>
  <si>
    <t>https://ec.europa.eu/eurostat/tgm/table.do?tab=table&amp;init=1&amp;language=en&amp;pcode=tgs00101&amp;plugin=1</t>
  </si>
  <si>
    <t>tgs00101?precision=1&amp;sex=T&amp;unit=YR&amp;age=Y_LT1</t>
  </si>
  <si>
    <t>Natural change of population</t>
  </si>
  <si>
    <t>ESPON DATA AND MAPS</t>
  </si>
  <si>
    <t>Net migration</t>
  </si>
  <si>
    <t>Old age dependency ratios</t>
  </si>
  <si>
    <t>Population on 1 January by broad age group, sex</t>
  </si>
  <si>
    <t>1990-2018</t>
  </si>
  <si>
    <t>Age: Less than 15 &amp; 15 - 64</t>
  </si>
  <si>
    <t>demo_r_pjanaggr3?precision=1&amp;sex=T&amp;unit=NR&amp;age=Y15-64&amp;age=Y_LT15</t>
  </si>
  <si>
    <t xml:space="preserve">Population on 1 January by age, sex </t>
  </si>
  <si>
    <t>http://appsso.eurostat.ec.europa.eu/nui/show.do?dataset=demo_r_d2jan&amp;lang=en</t>
  </si>
  <si>
    <t>Too many dimensions (age)</t>
  </si>
  <si>
    <t>Disposable income of private households</t>
  </si>
  <si>
    <t>https://ec.europa.eu/eurostat/tgm/table.do?tab=table&amp;init=1&amp;plugin=1&amp;language=en&amp;pcode=tgs00026</t>
  </si>
  <si>
    <t>NO DATA ON EUROSTAT</t>
  </si>
  <si>
    <t>Gross value added at basic prices</t>
  </si>
  <si>
    <t>http://appsso.eurostat.ec.europa.eu/nui/show.do?dataset=nama_10r_3gva&amp;lang=en</t>
  </si>
  <si>
    <t>1995-2017</t>
  </si>
  <si>
    <t>Currency: Mil. €</t>
  </si>
  <si>
    <t>nama_10r_3gva?precision=1&amp;currency=MIO_EUR&amp;nace_r2=TOTAL</t>
  </si>
  <si>
    <t>Participation rate in education and training (last 4 weeks)</t>
  </si>
  <si>
    <t>http://appsso.eurostat.ec.europa.eu/nui/show.do?dataset=trng_lfse_04&amp;lang=en</t>
  </si>
  <si>
    <t>Unit: %</t>
  </si>
  <si>
    <t>Sex: T / Age: Y25-64 - From 25 to 64 years</t>
  </si>
  <si>
    <t>trng_lfse_04?precision=1&amp;sex=T&amp;unit=PC&amp;age=Y25-64</t>
  </si>
  <si>
    <t>Employment by age, economic activity and NUTS 2 regions</t>
  </si>
  <si>
    <t>http://appsso.eurostat.ec.europa.eu/nui/show.do?dataset=lfst_r_lfe2en2&amp;lang=en</t>
  </si>
  <si>
    <t>Nace: A,F&amp;K / Y:15-64</t>
  </si>
  <si>
    <t>lfst_r_lfe2en2?precision=1&amp;unit=THS&amp;age=Y15-64&amp;nace_r2=A&amp;nace_r2=F&amp;nace_r2=K</t>
  </si>
  <si>
    <t>Employment by economic sections C, F and I and divisions for sections C and F at NUTS2</t>
  </si>
  <si>
    <t>2005-2013</t>
  </si>
  <si>
    <t>Energy Intensity (TOE per 1000 EUR) by NUTS0</t>
  </si>
  <si>
    <t>Individuals who have never used a computer</t>
  </si>
  <si>
    <t>http://appsso.eurostat.ec.europa.eu/nui/show.do?dataset=isoc_r_cux_i&amp;lang=en</t>
  </si>
  <si>
    <t>isoc_r_cux_i?unit=PC_IND&amp;precision=1</t>
  </si>
  <si>
    <t>Individuals who used the internet for interaction with public authorities</t>
  </si>
  <si>
    <t>http://appsso.eurostat.ec.europa.eu/nui/show.do?dataset=isoc_r_gov_i&amp;lang=en</t>
  </si>
  <si>
    <t>2008-2018</t>
  </si>
  <si>
    <t>Internet use: interaction with public authorities (last 12 months)</t>
  </si>
  <si>
    <t>% of individuals</t>
  </si>
  <si>
    <t>isoc_r_gov_i?precision=1&amp;unit=PC_IND&amp;indic_is=I_IUGOV12</t>
  </si>
  <si>
    <t>Individuals who ordered goods or services over the internet for private use in the last year</t>
  </si>
  <si>
    <t>https://ec.europa.eu/eurostat/tgm/table.do?tab=table&amp;init=1&amp;language=en&amp;pcode=tgs00052&amp;plugin=1</t>
  </si>
  <si>
    <t>Last online purchase: in the 12 months</t>
  </si>
  <si>
    <t>tgs00052?precision=1&amp;unit=PC_IND&amp;indic_is=I_BLT12</t>
  </si>
  <si>
    <t>Human Resources Science Technology</t>
  </si>
  <si>
    <t>1999-2016</t>
  </si>
  <si>
    <t>Intramural R&amp;D expenditure (GERD) by sectors of performance</t>
  </si>
  <si>
    <t>http://appsso.eurostat.ec.europa.eu/nui/show.do?dataset=rd_e_gerdreg&amp;lang=en,</t>
  </si>
  <si>
    <t>Mil. Euro</t>
  </si>
  <si>
    <t>rd_e_gerdreg?precision=1&amp;sectperf=TOTAL&amp;unit=MIO_EUR</t>
  </si>
  <si>
    <t>https://ec.europa.eu/eurostat/tgm/table.do?tab=table&amp;init=1&amp;plugin=1&amp;language=en&amp;pcode=tgs00108</t>
  </si>
  <si>
    <t>Unit: Percentage of total population aged less than 60</t>
  </si>
  <si>
    <t>tgs00108?unit=PC_Y_LT60&amp;precision=1</t>
  </si>
  <si>
    <t>GDP (change)</t>
  </si>
  <si>
    <t>Employment in technology and knowledge intensive sectors</t>
  </si>
  <si>
    <t>Tourism intensity (overnight stays * 100 per inhabitant)</t>
  </si>
  <si>
    <t>EURAC Research &amp; FAU / Eurostat</t>
  </si>
  <si>
    <t>LAU2</t>
  </si>
  <si>
    <t>Tourism capacity (Bedplaces *100 per inhabitant)</t>
  </si>
  <si>
    <t>Biotechnology patent applications to the EPO</t>
  </si>
  <si>
    <t>Employment change</t>
  </si>
  <si>
    <t>http://appsso.eurostat.ec.europa.eu/nui/show.do?dataset=nama_10r_3empers&amp;lang=en</t>
  </si>
  <si>
    <t>Ageing index (Persons over 65 / Persons between 0-14)</t>
  </si>
  <si>
    <t>Eurostat, to be calculated</t>
  </si>
  <si>
    <t>Natural change per 1,000 inhabitants</t>
  </si>
  <si>
    <t>http://appsso.eurostat.ec.europa.eu/nui/show.do?dataset=demo_r_gind3&amp;lang=en</t>
  </si>
  <si>
    <t>Development of transalpine traffic flows</t>
  </si>
  <si>
    <t>FAU, AlpInfo2014; iMonitraf http://www.imonitraf.org; Alpine Convention</t>
  </si>
  <si>
    <t>Availability, Accessibility (Distance, traveltime by public transport and private car) of 10 Services of general interest)</t>
  </si>
  <si>
    <t>INTESI project</t>
  </si>
  <si>
    <t>Settlements</t>
  </si>
  <si>
    <t>ESPON PROFECY https://www.espon.eu/inner-peripheries</t>
  </si>
  <si>
    <t>Grid data</t>
  </si>
  <si>
    <t>Car travel time to next primary school</t>
  </si>
  <si>
    <t>Car Travel time to next doctor</t>
  </si>
  <si>
    <t>Special Protected areas</t>
  </si>
  <si>
    <t>EURAC AlpEnv</t>
  </si>
  <si>
    <t>Soil sealing</t>
  </si>
  <si>
    <t>EEA</t>
  </si>
  <si>
    <t>Supply /demand drinking water</t>
  </si>
  <si>
    <t>AlpES, EURAC Alpine Environment</t>
  </si>
  <si>
    <t>Continuum Suitability Index</t>
  </si>
  <si>
    <t>Swiss National Park</t>
  </si>
  <si>
    <t>Overall adaptive capacity to climate change</t>
  </si>
  <si>
    <t>ESPON Climate project https://www.espon.eu/climate</t>
  </si>
  <si>
    <t>Projected change of air temperatures until 2100</t>
  </si>
  <si>
    <t>U: number</t>
  </si>
  <si>
    <t>http://appsso.eurostat.ec.europa.eu/nui/show.do?dataset=htec_emp_reg2&amp;lang=en</t>
  </si>
  <si>
    <t>http://appsso.eurostat.ec.europa.eu/nui/show.do?dataset=pat_ep_rbio&amp;lang=en</t>
  </si>
  <si>
    <t>2000-2018</t>
  </si>
  <si>
    <t>Nace: HTC - High-technology sectors (high-technology manufacturing and knowledge-intensive high-technology services)
KIS_HTC - Knowledge-intensive high-technology services</t>
  </si>
  <si>
    <t>Unit: Thousand</t>
  </si>
  <si>
    <t>Sex: T</t>
  </si>
  <si>
    <t>htec_emp_reg2?precision=1&amp;sex=T&amp;unit=THS&amp;nace_r2=HTC&amp;nace_r2=KIS_HTC</t>
  </si>
  <si>
    <t>ipc: High-tech total</t>
  </si>
  <si>
    <t>Unit: number</t>
  </si>
  <si>
    <t>pat_ep_rtec?precision=1&amp;unit=NR&amp;ipc=HT</t>
  </si>
  <si>
    <t>ipc: Biotechnology total</t>
  </si>
  <si>
    <t>pat_ep_rbio?precision=1&amp;unit=NR&amp;ipc=BIO</t>
  </si>
  <si>
    <t>Employed persons</t>
  </si>
  <si>
    <t>Alll NACE activities</t>
  </si>
  <si>
    <t>nama_10r_3empers?precision=1&amp;unit=THS&amp;wstatus=EMP&amp;nace_r2=TOTAL</t>
  </si>
  <si>
    <t>demo_r_gind3?indic_de=NATGROW&amp;precision=1</t>
  </si>
  <si>
    <t>demo_r_gind3?indic_de=CNMIGRAT&amp;precision=1</t>
  </si>
  <si>
    <t>Economic performance and competitiveness</t>
  </si>
  <si>
    <t>Access to services, markets and jobs</t>
  </si>
  <si>
    <t>Innovative territories</t>
  </si>
  <si>
    <t>Social inclusion and quality of life</t>
  </si>
  <si>
    <t>Environmental qualities</t>
  </si>
  <si>
    <t>GDP per capita (in PPS)</t>
  </si>
  <si>
    <t>Subtopic</t>
  </si>
  <si>
    <t>Macroeconomic development</t>
  </si>
  <si>
    <t>GDP per person employed</t>
  </si>
  <si>
    <t>Labour market</t>
  </si>
  <si>
    <t>Unemployment rate, total</t>
  </si>
  <si>
    <t>Employment rate (20-64 years)</t>
  </si>
  <si>
    <t>Net migration rate</t>
  </si>
  <si>
    <t>Total population change</t>
  </si>
  <si>
    <t>Economic dependency ratio</t>
  </si>
  <si>
    <t>Accessibility potential by road</t>
  </si>
  <si>
    <t>Accessibility potential by rail</t>
  </si>
  <si>
    <t>Spatial structure</t>
  </si>
  <si>
    <t>Population potential within 50 km</t>
  </si>
  <si>
    <t>Border crossings</t>
  </si>
  <si>
    <t>Internet</t>
  </si>
  <si>
    <t>Households with access to internet at home</t>
  </si>
  <si>
    <t>Human capital</t>
  </si>
  <si>
    <t>Financing and institutions</t>
  </si>
  <si>
    <t>Social inclusion</t>
  </si>
  <si>
    <t>Severe material deprivation rate</t>
  </si>
  <si>
    <t>Youth unemployment rate (15-24 years)</t>
  </si>
  <si>
    <t>Health</t>
  </si>
  <si>
    <t>Life expectancy at birth (in years)</t>
  </si>
  <si>
    <t>Self-assessed general health status</t>
  </si>
  <si>
    <t>Consumption and production</t>
  </si>
  <si>
    <t>New soil sealing per capita</t>
  </si>
  <si>
    <t>Air pollution (PM10)</t>
  </si>
  <si>
    <t>Eutrophication</t>
  </si>
  <si>
    <t>Natural resources</t>
  </si>
  <si>
    <t xml:space="preserve">Fragmentation index (landscape fragmentation) </t>
  </si>
  <si>
    <t>https://ec.europa.eu/eurostat/tgm/table.do?tab=table&amp;init=1&amp;language=en&amp;pcode=t2020_rn110&amp;plugin=1</t>
  </si>
  <si>
    <t>2009-2012</t>
  </si>
  <si>
    <t>t2020_rn110?unit=NR&amp;precision=1</t>
  </si>
  <si>
    <t>https://www.eea.europa.eu/publications/92-9167-205-X/page014.html</t>
  </si>
  <si>
    <t>U: tonne</t>
  </si>
  <si>
    <t>PM10 / total sectors</t>
  </si>
  <si>
    <t>env_air_emis?airpol=PM10&amp;precision=1&amp;airsect=TOT_NAT&amp;unit=T</t>
  </si>
  <si>
    <t>yth_empl_110?precision=1&amp;sex=T&amp;unit=PC&amp;age=Y15-24</t>
  </si>
  <si>
    <t>sdg_09_10?precision=1&amp;sectperf=BES&amp;unit=PC_GDP</t>
  </si>
  <si>
    <t>Business sector</t>
  </si>
  <si>
    <t>http://appsso.eurostat.ec.europa.eu/nui/show.do?dataset=isoc_r_iacc_h&amp;lang=en</t>
  </si>
  <si>
    <t>2006_2018</t>
  </si>
  <si>
    <t>isoc_r_iacc_h?unit=PC_HH&amp;precision=1</t>
  </si>
  <si>
    <t>https://ec.europa.eu/eurostat/tgm/table.do?tab=table&amp;init=1&amp;language=en&amp;pcode=tgs00099&amp;plugin=1</t>
  </si>
  <si>
    <t>GROWRT - Crude rate of total population change</t>
  </si>
  <si>
    <t>tgs00099?indic_de=GROWRT&amp;precision=1</t>
  </si>
  <si>
    <t>Age group=Y20-64</t>
  </si>
  <si>
    <t>lfst_r_lfe2emprt?precision=1&amp;sex=T&amp;unit=PC&amp;age=Y20-64</t>
  </si>
  <si>
    <t>tec00114?na_item=VI_PPS_EU28_HAB&amp;precision=1&amp;aggreg=00</t>
  </si>
  <si>
    <t>VASAB</t>
  </si>
  <si>
    <t>TeMo indicators</t>
  </si>
  <si>
    <t>Subtopic (column B on VASAB sheet)</t>
  </si>
  <si>
    <t>BLU_1</t>
  </si>
  <si>
    <t>CC_1</t>
  </si>
  <si>
    <t>CC_2</t>
  </si>
  <si>
    <t>CC_3</t>
  </si>
  <si>
    <t>CC_4</t>
  </si>
  <si>
    <t>RES_1</t>
  </si>
  <si>
    <t>RES_2</t>
  </si>
  <si>
    <t>RES_3</t>
  </si>
</sst>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1"/>
      <color theme="1"/>
      <name val="Calibri"/>
      <family val="2"/>
      <scheme val="minor"/>
    </font>
    <font>
      <b/>
      <sz val="11"/>
      <color theme="1"/>
      <name val="Calibri"/>
      <family val="2"/>
      <scheme val="minor"/>
    </font>
    <font>
      <b/>
      <u/>
      <sz val="10"/>
      <color rgb="FF3366FF"/>
      <name val="Trebuchet MS"/>
      <family val="2"/>
    </font>
    <font>
      <sz val="10"/>
      <color rgb="FF666666"/>
      <name val="Trebuchet MS"/>
      <family val="2"/>
    </font>
    <font>
      <u/>
      <sz val="11"/>
      <color theme="10"/>
      <name val="Calibri"/>
      <family val="2"/>
      <scheme val="minor"/>
    </font>
    <font>
      <sz val="10"/>
      <color theme="1"/>
      <name val="Arial"/>
      <family val="2"/>
    </font>
    <font>
      <sz val="10"/>
      <color theme="1"/>
      <name val="Calibri"/>
      <family val="2"/>
      <scheme val="minor"/>
    </font>
    <font>
      <b/>
      <u/>
      <sz val="10"/>
      <color rgb="FF339966"/>
      <name val="Trebuchet MS"/>
      <family val="2"/>
    </font>
    <font>
      <sz val="11"/>
      <name val="Calibri"/>
      <family val="2"/>
      <scheme val="minor"/>
    </font>
    <font>
      <b/>
      <u/>
      <sz val="10"/>
      <color rgb="FF993366"/>
      <name val="Trebuchet MS"/>
      <family val="2"/>
    </font>
    <font>
      <b/>
      <u/>
      <sz val="10"/>
      <color rgb="FFFF6600"/>
      <name val="Trebuchet MS"/>
      <family val="2"/>
    </font>
    <font>
      <sz val="10"/>
      <color theme="1"/>
      <name val="Trebuchet MS"/>
      <family val="2"/>
    </font>
    <font>
      <sz val="10"/>
      <name val="Trebuchet MS"/>
      <family val="2"/>
    </font>
    <font>
      <b/>
      <sz val="11"/>
      <color rgb="FF83B81A"/>
      <name val="Trebuchet MS"/>
      <family val="2"/>
    </font>
    <font>
      <sz val="11"/>
      <color theme="1"/>
      <name val="Symbol"/>
      <family val="1"/>
      <charset val="2"/>
    </font>
    <font>
      <sz val="11"/>
      <color theme="1"/>
      <name val="Courier New"/>
      <family val="3"/>
    </font>
    <font>
      <b/>
      <sz val="10"/>
      <color theme="1"/>
      <name val="Calibri"/>
      <family val="2"/>
      <scheme val="minor"/>
    </font>
    <font>
      <u/>
      <sz val="10"/>
      <color theme="10"/>
      <name val="Calibri"/>
      <family val="2"/>
      <scheme val="minor"/>
    </font>
    <font>
      <b/>
      <u/>
      <sz val="10"/>
      <name val="Trebuchet MS"/>
      <family val="2"/>
    </font>
    <font>
      <u/>
      <sz val="10"/>
      <color theme="9" tint="-0.249977111117893"/>
      <name val="Calibri"/>
      <family val="2"/>
      <scheme val="minor"/>
    </font>
    <font>
      <u/>
      <sz val="10"/>
      <color theme="6" tint="-0.249977111117893"/>
      <name val="Calibri"/>
      <family val="2"/>
      <scheme val="minor"/>
    </font>
    <font>
      <u/>
      <sz val="10"/>
      <color theme="4"/>
      <name val="Calibri"/>
      <family val="2"/>
      <scheme val="minor"/>
    </font>
    <font>
      <sz val="11"/>
      <color rgb="FF000000"/>
      <name val="Arial"/>
      <family val="2"/>
      <charset val="238"/>
    </font>
    <font>
      <b/>
      <sz val="11"/>
      <color rgb="FF000000"/>
      <name val="Calibri"/>
      <family val="2"/>
      <charset val="1"/>
    </font>
    <font>
      <u/>
      <sz val="11"/>
      <color rgb="FF0563C1"/>
      <name val="Calibri"/>
      <family val="2"/>
      <charset val="1"/>
    </font>
    <font>
      <sz val="11"/>
      <color rgb="FF000000"/>
      <name val="Calibri"/>
      <family val="2"/>
      <charset val="1"/>
    </font>
    <font>
      <i/>
      <sz val="11"/>
      <color rgb="FF000000"/>
      <name val="Calibri"/>
      <family val="2"/>
      <charset val="1"/>
    </font>
    <font>
      <sz val="11"/>
      <color rgb="FFFF0000"/>
      <name val="Calibri"/>
      <family val="2"/>
      <scheme val="minor"/>
    </font>
    <font>
      <sz val="10"/>
      <color theme="1"/>
      <name val="Calibri"/>
      <family val="2"/>
      <scheme val="minor"/>
    </font>
    <font>
      <b/>
      <sz val="10"/>
      <color theme="1"/>
      <name val="Calibri"/>
      <family val="2"/>
      <scheme val="minor"/>
    </font>
    <font>
      <u/>
      <sz val="11"/>
      <color rgb="FFFF0000"/>
      <name val="Calibri"/>
      <family val="2"/>
      <scheme val="minor"/>
    </font>
    <font>
      <sz val="10"/>
      <color rgb="FFFF0000"/>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u/>
      <sz val="10"/>
      <color theme="9" tint="-0.249977111117893"/>
      <name val="Trebuchet MS"/>
      <family val="2"/>
    </font>
    <font>
      <b/>
      <sz val="10"/>
      <name val="Calibri"/>
      <family val="2"/>
      <scheme val="minor"/>
    </font>
    <font>
      <sz val="10"/>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sz val="11"/>
      <color rgb="FFFF0000"/>
      <name val="Arial"/>
      <family val="2"/>
      <charset val="238"/>
    </font>
    <font>
      <sz val="10"/>
      <name val="Arial"/>
      <family val="2"/>
    </font>
    <font>
      <u/>
      <sz val="10"/>
      <color theme="10"/>
      <name val="Calibri"/>
      <family val="2"/>
      <scheme val="minor"/>
    </font>
  </fonts>
  <fills count="20">
    <fill>
      <patternFill patternType="none"/>
    </fill>
    <fill>
      <patternFill patternType="gray125"/>
    </fill>
    <fill>
      <patternFill patternType="solid">
        <fgColor rgb="FFD9D9D9"/>
        <bgColor rgb="FFC0C0C0"/>
      </patternFill>
    </fill>
    <fill>
      <patternFill patternType="solid">
        <fgColor theme="2" tint="-9.9978637043366805E-2"/>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7" tint="0.59999389629810485"/>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4"/>
        <bgColor indexed="64"/>
      </patternFill>
    </fill>
    <fill>
      <patternFill patternType="solid">
        <fgColor theme="4" tint="0.79998168889431442"/>
        <bgColor indexed="64"/>
      </patternFill>
    </fill>
    <fill>
      <patternFill patternType="solid">
        <fgColor theme="4"/>
        <bgColor theme="4"/>
      </patternFill>
    </fill>
    <fill>
      <patternFill patternType="solid">
        <fgColor theme="7"/>
        <bgColor indexed="64"/>
      </patternFill>
    </fill>
    <fill>
      <patternFill patternType="solid">
        <fgColor theme="4"/>
        <bgColor rgb="FFC0C0C0"/>
      </patternFill>
    </fill>
    <fill>
      <patternFill patternType="solid">
        <fgColor theme="4" tint="0.79998168889431442"/>
        <bgColor theme="4" tint="0.79998168889431442"/>
      </patternFill>
    </fill>
  </fills>
  <borders count="18">
    <border>
      <left/>
      <right/>
      <top/>
      <bottom/>
      <diagonal/>
    </border>
    <border>
      <left/>
      <right/>
      <top style="thin">
        <color theme="4" tint="0.39997558519241921"/>
      </top>
      <bottom style="thin">
        <color theme="4" tint="0.3999755851924192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style="thin">
        <color indexed="64"/>
      </right>
      <top/>
      <bottom/>
      <diagonal/>
    </border>
    <border>
      <left style="thin">
        <color auto="1"/>
      </left>
      <right/>
      <top style="thin">
        <color auto="1"/>
      </top>
      <bottom/>
      <diagonal/>
    </border>
    <border>
      <left/>
      <right style="thin">
        <color indexed="64"/>
      </right>
      <top/>
      <bottom style="thin">
        <color indexed="64"/>
      </bottom>
      <diagonal/>
    </border>
    <border>
      <left/>
      <right/>
      <top style="thin">
        <color indexed="64"/>
      </top>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s>
  <cellStyleXfs count="7">
    <xf numFmtId="0" fontId="0" fillId="0" borderId="0"/>
    <xf numFmtId="0" fontId="4" fillId="0" borderId="0" applyNumberFormat="0" applyFill="0" applyBorder="0" applyAlignment="0" applyProtection="0"/>
    <xf numFmtId="0" fontId="22" fillId="0" borderId="0"/>
    <xf numFmtId="0" fontId="24" fillId="0" borderId="0" applyBorder="0" applyProtection="0"/>
    <xf numFmtId="0" fontId="34" fillId="5" borderId="0" applyNumberFormat="0" applyBorder="0" applyAlignment="0" applyProtection="0"/>
    <xf numFmtId="0" fontId="32" fillId="6" borderId="0" applyNumberFormat="0" applyBorder="0" applyAlignment="0" applyProtection="0"/>
    <xf numFmtId="0" fontId="42" fillId="0" borderId="0"/>
  </cellStyleXfs>
  <cellXfs count="260">
    <xf numFmtId="0" fontId="0" fillId="0" borderId="0" xfId="0"/>
    <xf numFmtId="0" fontId="1" fillId="0" borderId="0" xfId="0" applyFont="1"/>
    <xf numFmtId="0" fontId="1" fillId="0" borderId="0" xfId="0" applyFont="1" applyAlignment="1">
      <alignment wrapText="1"/>
    </xf>
    <xf numFmtId="0" fontId="2" fillId="0" borderId="0" xfId="0" applyFont="1" applyAlignment="1">
      <alignment vertical="center" wrapText="1"/>
    </xf>
    <xf numFmtId="0" fontId="3" fillId="0" borderId="0" xfId="0" applyFont="1" applyAlignment="1">
      <alignment horizontal="left" vertical="center" wrapText="1" indent="1"/>
    </xf>
    <xf numFmtId="0" fontId="0" fillId="0" borderId="0" xfId="0" applyAlignment="1">
      <alignment wrapText="1"/>
    </xf>
    <xf numFmtId="0" fontId="4" fillId="0" borderId="0" xfId="1" applyAlignment="1">
      <alignment wrapText="1"/>
    </xf>
    <xf numFmtId="9" fontId="0" fillId="0" borderId="0" xfId="0" applyNumberFormat="1"/>
    <xf numFmtId="0" fontId="0" fillId="0" borderId="0" xfId="0" quotePrefix="1"/>
    <xf numFmtId="0" fontId="0" fillId="0" borderId="0" xfId="0" applyFont="1"/>
    <xf numFmtId="0" fontId="6" fillId="0" borderId="0" xfId="0" applyFont="1" applyAlignment="1">
      <alignment wrapText="1"/>
    </xf>
    <xf numFmtId="0" fontId="5" fillId="0" borderId="0" xfId="0" applyFont="1"/>
    <xf numFmtId="0" fontId="7" fillId="0" borderId="0" xfId="0" applyFont="1" applyAlignment="1">
      <alignment vertical="center" wrapText="1"/>
    </xf>
    <xf numFmtId="0" fontId="9" fillId="0" borderId="0" xfId="0" applyFont="1" applyAlignment="1">
      <alignment vertical="center" wrapText="1"/>
    </xf>
    <xf numFmtId="0" fontId="0" fillId="0" borderId="0" xfId="0" applyAlignment="1"/>
    <xf numFmtId="0" fontId="10" fillId="0" borderId="0" xfId="0" applyFont="1" applyAlignment="1">
      <alignment vertical="center" wrapText="1"/>
    </xf>
    <xf numFmtId="0" fontId="2" fillId="0" borderId="0" xfId="0" applyFont="1" applyFill="1" applyAlignment="1">
      <alignment vertical="center" wrapText="1"/>
    </xf>
    <xf numFmtId="0" fontId="11" fillId="0" borderId="0" xfId="0" applyFont="1" applyAlignment="1">
      <alignment wrapText="1"/>
    </xf>
    <xf numFmtId="0" fontId="11" fillId="0" borderId="0" xfId="0" applyFont="1"/>
    <xf numFmtId="0" fontId="11" fillId="0" borderId="0" xfId="0" applyFont="1" applyAlignment="1">
      <alignment vertical="top" wrapText="1"/>
    </xf>
    <xf numFmtId="0" fontId="12" fillId="0" borderId="0" xfId="0" applyFont="1" applyAlignment="1">
      <alignment wrapText="1"/>
    </xf>
    <xf numFmtId="0" fontId="1" fillId="0" borderId="0" xfId="0" applyFont="1" applyAlignment="1"/>
    <xf numFmtId="0" fontId="4" fillId="0" borderId="0" xfId="1" applyAlignment="1"/>
    <xf numFmtId="0" fontId="8" fillId="0" borderId="0" xfId="1" applyFont="1" applyAlignment="1"/>
    <xf numFmtId="0" fontId="4" fillId="0" borderId="0" xfId="1"/>
    <xf numFmtId="0" fontId="8" fillId="0" borderId="0" xfId="1" applyFont="1"/>
    <xf numFmtId="0" fontId="8" fillId="0" borderId="0" xfId="0" applyFont="1" applyAlignment="1"/>
    <xf numFmtId="0" fontId="8" fillId="0" borderId="0" xfId="1" applyFont="1" applyAlignment="1">
      <alignment wrapText="1"/>
    </xf>
    <xf numFmtId="0" fontId="14" fillId="0" borderId="0" xfId="0" applyFont="1" applyAlignment="1">
      <alignment horizontal="left" vertical="center" indent="5"/>
    </xf>
    <xf numFmtId="0" fontId="15" fillId="0" borderId="0" xfId="0" applyFont="1" applyAlignment="1">
      <alignment horizontal="left" vertical="center" indent="10"/>
    </xf>
    <xf numFmtId="0" fontId="13" fillId="0" borderId="0" xfId="0" applyFont="1" applyBorder="1" applyAlignment="1">
      <alignment vertical="center" wrapText="1"/>
    </xf>
    <xf numFmtId="0" fontId="3" fillId="0" borderId="0" xfId="0" applyFont="1" applyBorder="1" applyAlignment="1">
      <alignment vertical="center" wrapText="1"/>
    </xf>
    <xf numFmtId="0" fontId="0" fillId="0" borderId="0" xfId="0" applyBorder="1" applyAlignment="1">
      <alignment wrapText="1"/>
    </xf>
    <xf numFmtId="0" fontId="1" fillId="0" borderId="2" xfId="0" applyFont="1" applyBorder="1"/>
    <xf numFmtId="0" fontId="1" fillId="0" borderId="3" xfId="0" applyFont="1" applyBorder="1" applyAlignment="1">
      <alignment wrapText="1"/>
    </xf>
    <xf numFmtId="0" fontId="11" fillId="0" borderId="0" xfId="0" applyFont="1" applyBorder="1" applyAlignment="1">
      <alignment wrapText="1"/>
    </xf>
    <xf numFmtId="0" fontId="16" fillId="0" borderId="0" xfId="0" applyFont="1"/>
    <xf numFmtId="0" fontId="16" fillId="0" borderId="0" xfId="0" applyFont="1" applyAlignment="1">
      <alignment wrapText="1"/>
    </xf>
    <xf numFmtId="0" fontId="6" fillId="0" borderId="0" xfId="0" applyFont="1"/>
    <xf numFmtId="0" fontId="6" fillId="0" borderId="0" xfId="0" applyFont="1" applyAlignment="1">
      <alignment horizontal="left"/>
    </xf>
    <xf numFmtId="0" fontId="6" fillId="0" borderId="0" xfId="0" applyFont="1" applyFill="1" applyAlignment="1">
      <alignment wrapText="1"/>
    </xf>
    <xf numFmtId="0" fontId="16" fillId="0" borderId="0" xfId="0" applyFont="1" applyFill="1"/>
    <xf numFmtId="0" fontId="16" fillId="0" borderId="0" xfId="0" applyFont="1" applyFill="1" applyAlignment="1">
      <alignment wrapText="1"/>
    </xf>
    <xf numFmtId="0" fontId="6" fillId="0" borderId="0" xfId="0" applyFont="1" applyFill="1" applyAlignment="1">
      <alignment vertical="center" wrapText="1"/>
    </xf>
    <xf numFmtId="0" fontId="17" fillId="0" borderId="0" xfId="1" applyFont="1" applyFill="1" applyAlignment="1">
      <alignment wrapText="1"/>
    </xf>
    <xf numFmtId="0" fontId="6" fillId="0" borderId="0" xfId="0" applyFont="1" applyFill="1"/>
    <xf numFmtId="0" fontId="6" fillId="0" borderId="0" xfId="0" applyFont="1" applyFill="1" applyAlignment="1">
      <alignment horizontal="left" vertical="center" wrapText="1"/>
    </xf>
    <xf numFmtId="0" fontId="6" fillId="0" borderId="0" xfId="0" applyFont="1" applyFill="1" applyAlignment="1">
      <alignment vertical="top" wrapText="1"/>
    </xf>
    <xf numFmtId="0" fontId="6" fillId="0" borderId="0" xfId="0" applyFont="1" applyFill="1" applyAlignment="1">
      <alignment horizontal="left"/>
    </xf>
    <xf numFmtId="0" fontId="4" fillId="0" borderId="0" xfId="1" applyFill="1" applyAlignment="1">
      <alignment wrapText="1"/>
    </xf>
    <xf numFmtId="0" fontId="6" fillId="0" borderId="1" xfId="0" applyFont="1" applyFill="1" applyBorder="1" applyAlignment="1">
      <alignment wrapText="1"/>
    </xf>
    <xf numFmtId="0" fontId="6" fillId="0" borderId="0" xfId="0" applyFont="1" applyFill="1" applyBorder="1" applyAlignment="1">
      <alignment wrapText="1"/>
    </xf>
    <xf numFmtId="0" fontId="17" fillId="0" borderId="1" xfId="1" applyFont="1" applyFill="1" applyBorder="1" applyAlignment="1">
      <alignment wrapText="1"/>
    </xf>
    <xf numFmtId="0" fontId="6" fillId="0" borderId="1" xfId="0" applyFont="1" applyFill="1" applyBorder="1"/>
    <xf numFmtId="0" fontId="18" fillId="0" borderId="0" xfId="0" applyFont="1" applyAlignment="1">
      <alignment vertical="center" wrapText="1"/>
    </xf>
    <xf numFmtId="0" fontId="16" fillId="0" borderId="0" xfId="0" applyFont="1" applyAlignment="1"/>
    <xf numFmtId="0" fontId="6" fillId="0" borderId="0" xfId="0" applyFont="1" applyAlignment="1"/>
    <xf numFmtId="0" fontId="17" fillId="0" borderId="0" xfId="1" applyFont="1" applyAlignment="1"/>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3" fillId="2" borderId="4" xfId="2" applyFont="1" applyFill="1" applyBorder="1"/>
    <xf numFmtId="0" fontId="23" fillId="2" borderId="4" xfId="2" applyFont="1" applyFill="1" applyBorder="1" applyAlignment="1">
      <alignment wrapText="1"/>
    </xf>
    <xf numFmtId="0" fontId="23" fillId="2" borderId="5" xfId="2" applyFont="1" applyFill="1" applyBorder="1"/>
    <xf numFmtId="0" fontId="22" fillId="0" borderId="0" xfId="2"/>
    <xf numFmtId="0" fontId="22" fillId="0" borderId="4" xfId="2" applyFont="1" applyBorder="1" applyAlignment="1">
      <alignment wrapText="1"/>
    </xf>
    <xf numFmtId="0" fontId="24" fillId="0" borderId="4" xfId="3" applyFont="1" applyBorder="1" applyAlignment="1" applyProtection="1"/>
    <xf numFmtId="0" fontId="25" fillId="0" borderId="4" xfId="2" applyFont="1" applyBorder="1" applyAlignment="1">
      <alignment wrapText="1"/>
    </xf>
    <xf numFmtId="0" fontId="25" fillId="0" borderId="0" xfId="2" applyFont="1" applyAlignment="1">
      <alignment horizontal="left" wrapText="1"/>
    </xf>
    <xf numFmtId="0" fontId="22" fillId="0" borderId="4" xfId="2" applyFont="1" applyBorder="1" applyAlignment="1">
      <alignment vertical="top" wrapText="1"/>
    </xf>
    <xf numFmtId="0" fontId="24" fillId="0" borderId="4" xfId="3" applyFont="1" applyBorder="1" applyAlignment="1" applyProtection="1">
      <alignment vertical="top"/>
    </xf>
    <xf numFmtId="0" fontId="22" fillId="0" borderId="4" xfId="2" applyFont="1" applyBorder="1" applyAlignment="1">
      <alignment vertical="top"/>
    </xf>
    <xf numFmtId="0" fontId="22" fillId="0" borderId="4" xfId="2" applyFont="1" applyBorder="1"/>
    <xf numFmtId="0" fontId="22" fillId="0" borderId="4" xfId="2" applyFont="1" applyBorder="1" applyAlignment="1">
      <alignment horizontal="left" vertical="top" wrapText="1"/>
    </xf>
    <xf numFmtId="0" fontId="23" fillId="0" borderId="4" xfId="2" applyFont="1" applyBorder="1" applyAlignment="1">
      <alignment vertical="top"/>
    </xf>
    <xf numFmtId="0" fontId="22" fillId="0" borderId="0" xfId="2" applyAlignment="1">
      <alignment wrapText="1"/>
    </xf>
    <xf numFmtId="0" fontId="27" fillId="0" borderId="0" xfId="0" applyFont="1"/>
    <xf numFmtId="0" fontId="28" fillId="0" borderId="0" xfId="0" applyFont="1"/>
    <xf numFmtId="0" fontId="29" fillId="0" borderId="0" xfId="0" applyFont="1"/>
    <xf numFmtId="0" fontId="31" fillId="0" borderId="0" xfId="0" applyFont="1"/>
    <xf numFmtId="0" fontId="17" fillId="4" borderId="0" xfId="1" applyFont="1" applyFill="1" applyAlignment="1"/>
    <xf numFmtId="0" fontId="6" fillId="4" borderId="0" xfId="0" applyFont="1" applyFill="1"/>
    <xf numFmtId="0" fontId="28" fillId="4" borderId="0" xfId="0" applyFont="1" applyFill="1"/>
    <xf numFmtId="0" fontId="4" fillId="4" borderId="0" xfId="1" applyFill="1" applyAlignment="1"/>
    <xf numFmtId="0" fontId="4" fillId="4" borderId="0" xfId="1" applyFill="1" applyAlignment="1">
      <alignment wrapText="1"/>
    </xf>
    <xf numFmtId="0" fontId="0" fillId="4" borderId="0" xfId="0" applyFill="1"/>
    <xf numFmtId="0" fontId="31" fillId="0" borderId="0" xfId="0" applyFont="1" applyFill="1"/>
    <xf numFmtId="0" fontId="6" fillId="4" borderId="0" xfId="0" applyFont="1" applyFill="1" applyAlignment="1">
      <alignment wrapText="1"/>
    </xf>
    <xf numFmtId="0" fontId="6" fillId="0" borderId="0" xfId="0" applyFont="1" applyFill="1" applyAlignment="1"/>
    <xf numFmtId="0" fontId="0" fillId="0" borderId="0" xfId="0" applyAlignment="1">
      <alignment horizontal="center" vertical="center"/>
    </xf>
    <xf numFmtId="0" fontId="23" fillId="0" borderId="4" xfId="2" applyFont="1" applyBorder="1" applyAlignment="1">
      <alignment horizontal="left" vertical="top"/>
    </xf>
    <xf numFmtId="0" fontId="22" fillId="0" borderId="5" xfId="2" applyBorder="1"/>
    <xf numFmtId="0" fontId="22" fillId="0" borderId="3" xfId="2" applyBorder="1"/>
    <xf numFmtId="0" fontId="22" fillId="0" borderId="7" xfId="2" applyBorder="1"/>
    <xf numFmtId="0" fontId="22" fillId="0" borderId="7" xfId="2" applyBorder="1" applyAlignment="1">
      <alignment horizontal="center"/>
    </xf>
    <xf numFmtId="0" fontId="25" fillId="0" borderId="7" xfId="2" applyFont="1" applyBorder="1" applyAlignment="1">
      <alignment horizontal="left" wrapText="1"/>
    </xf>
    <xf numFmtId="0" fontId="25" fillId="0" borderId="7" xfId="2" applyFont="1" applyBorder="1"/>
    <xf numFmtId="0" fontId="22" fillId="3" borderId="7" xfId="2" applyFill="1" applyBorder="1"/>
    <xf numFmtId="0" fontId="23" fillId="0" borderId="3" xfId="2" applyFont="1" applyBorder="1" applyAlignment="1">
      <alignment horizontal="left" vertical="top"/>
    </xf>
    <xf numFmtId="0" fontId="25" fillId="0" borderId="3" xfId="2" applyFont="1" applyBorder="1" applyAlignment="1">
      <alignment wrapText="1"/>
    </xf>
    <xf numFmtId="0" fontId="24" fillId="0" borderId="3" xfId="3" applyFont="1" applyBorder="1" applyAlignment="1" applyProtection="1"/>
    <xf numFmtId="0" fontId="22" fillId="0" borderId="12" xfId="2" applyBorder="1"/>
    <xf numFmtId="0" fontId="22" fillId="0" borderId="0" xfId="2" applyBorder="1"/>
    <xf numFmtId="0" fontId="24" fillId="0" borderId="8" xfId="3" applyFont="1" applyBorder="1" applyAlignment="1" applyProtection="1"/>
    <xf numFmtId="0" fontId="22" fillId="0" borderId="2" xfId="2" applyBorder="1"/>
    <xf numFmtId="0" fontId="22" fillId="0" borderId="14" xfId="2" applyBorder="1"/>
    <xf numFmtId="0" fontId="22" fillId="0" borderId="3" xfId="2" applyFont="1" applyBorder="1" applyAlignment="1">
      <alignment wrapText="1"/>
    </xf>
    <xf numFmtId="0" fontId="22" fillId="0" borderId="8" xfId="2" applyBorder="1"/>
    <xf numFmtId="0" fontId="23" fillId="0" borderId="8" xfId="2" applyFont="1" applyBorder="1" applyAlignment="1">
      <alignment horizontal="left" vertical="top"/>
    </xf>
    <xf numFmtId="0" fontId="22" fillId="0" borderId="8" xfId="2" applyFont="1" applyBorder="1" applyAlignment="1">
      <alignment wrapText="1"/>
    </xf>
    <xf numFmtId="0" fontId="23" fillId="0" borderId="8" xfId="2" applyFont="1" applyBorder="1" applyAlignment="1">
      <alignment vertical="top"/>
    </xf>
    <xf numFmtId="0" fontId="33" fillId="5" borderId="0" xfId="4" applyFont="1"/>
    <xf numFmtId="0" fontId="1" fillId="14" borderId="0" xfId="0" applyFont="1" applyFill="1"/>
    <xf numFmtId="0" fontId="33" fillId="14" borderId="0" xfId="0" applyFont="1" applyFill="1"/>
    <xf numFmtId="0" fontId="32" fillId="6" borderId="0" xfId="5"/>
    <xf numFmtId="0" fontId="0" fillId="15" borderId="0" xfId="0" applyFill="1"/>
    <xf numFmtId="0" fontId="0" fillId="9" borderId="0" xfId="0" applyFill="1"/>
    <xf numFmtId="0" fontId="32" fillId="15" borderId="0" xfId="5" applyFill="1"/>
    <xf numFmtId="0" fontId="0" fillId="0" borderId="0" xfId="0" applyAlignment="1">
      <alignment vertical="center"/>
    </xf>
    <xf numFmtId="0" fontId="35" fillId="0" borderId="0" xfId="0" applyFont="1" applyAlignment="1">
      <alignment vertical="center" wrapText="1"/>
    </xf>
    <xf numFmtId="0" fontId="0" fillId="0" borderId="0" xfId="0" applyFill="1"/>
    <xf numFmtId="0" fontId="17" fillId="0" borderId="4" xfId="1" applyFont="1" applyFill="1" applyBorder="1" applyAlignment="1"/>
    <xf numFmtId="0" fontId="0" fillId="6" borderId="0" xfId="5" applyFont="1"/>
    <xf numFmtId="0" fontId="11" fillId="0" borderId="0" xfId="0" applyFont="1" applyFill="1"/>
    <xf numFmtId="0" fontId="27" fillId="0" borderId="0" xfId="0" applyFont="1" applyFill="1"/>
    <xf numFmtId="0" fontId="22" fillId="0" borderId="7" xfId="2" applyBorder="1" applyAlignment="1"/>
    <xf numFmtId="0" fontId="0" fillId="6" borderId="0" xfId="5" applyFont="1" applyAlignment="1">
      <alignment wrapText="1"/>
    </xf>
    <xf numFmtId="0" fontId="22" fillId="0" borderId="4" xfId="2" applyFont="1" applyBorder="1" applyAlignment="1"/>
    <xf numFmtId="0" fontId="24" fillId="0" borderId="4" xfId="3" applyBorder="1" applyAlignment="1" applyProtection="1"/>
    <xf numFmtId="0" fontId="22" fillId="0" borderId="12" xfId="2" applyBorder="1" applyAlignment="1"/>
    <xf numFmtId="0" fontId="24" fillId="0" borderId="4" xfId="3" applyBorder="1" applyAlignment="1"/>
    <xf numFmtId="0" fontId="22" fillId="0" borderId="4" xfId="2" applyBorder="1" applyAlignment="1">
      <alignment vertical="top"/>
    </xf>
    <xf numFmtId="0" fontId="0" fillId="0" borderId="0" xfId="5" applyFont="1" applyFill="1"/>
    <xf numFmtId="0" fontId="32" fillId="0" borderId="0" xfId="5" applyFill="1"/>
    <xf numFmtId="0" fontId="38" fillId="16" borderId="1" xfId="0" applyFont="1" applyFill="1" applyBorder="1"/>
    <xf numFmtId="0" fontId="38" fillId="16" borderId="16" xfId="0" applyFont="1" applyFill="1" applyBorder="1"/>
    <xf numFmtId="0" fontId="33" fillId="5" borderId="1" xfId="4" applyFont="1" applyFill="1" applyBorder="1"/>
    <xf numFmtId="0" fontId="39" fillId="0" borderId="0" xfId="0" applyFont="1" applyFill="1"/>
    <xf numFmtId="0" fontId="40" fillId="0" borderId="0" xfId="0" applyFont="1" applyFill="1"/>
    <xf numFmtId="0" fontId="38" fillId="0" borderId="0" xfId="4" applyFont="1" applyFill="1"/>
    <xf numFmtId="0" fontId="38" fillId="16" borderId="1" xfId="4" applyFont="1" applyFill="1" applyBorder="1"/>
    <xf numFmtId="0" fontId="41" fillId="4" borderId="0" xfId="2" applyFont="1" applyFill="1" applyBorder="1" applyAlignment="1"/>
    <xf numFmtId="0" fontId="22" fillId="0" borderId="12" xfId="2" applyFill="1" applyBorder="1"/>
    <xf numFmtId="0" fontId="22" fillId="0" borderId="0" xfId="2" applyFill="1"/>
    <xf numFmtId="0" fontId="8" fillId="0" borderId="0" xfId="0" applyFont="1"/>
    <xf numFmtId="0" fontId="17" fillId="0" borderId="0" xfId="0" applyFont="1" applyFill="1" applyAlignment="1"/>
    <xf numFmtId="0" fontId="17" fillId="0" borderId="0" xfId="1" applyFont="1" applyFill="1" applyAlignment="1"/>
    <xf numFmtId="0" fontId="39" fillId="0" borderId="0" xfId="0" applyFont="1" applyFill="1" applyAlignment="1"/>
    <xf numFmtId="0" fontId="4" fillId="0" borderId="0" xfId="1" applyFill="1" applyAlignment="1"/>
    <xf numFmtId="0" fontId="31" fillId="0" borderId="0" xfId="0" applyFont="1" applyFill="1" applyAlignment="1"/>
    <xf numFmtId="0" fontId="6" fillId="0" borderId="1" xfId="0" applyFont="1" applyFill="1" applyBorder="1" applyAlignment="1"/>
    <xf numFmtId="0" fontId="17" fillId="0" borderId="1" xfId="1" applyFont="1" applyFill="1" applyBorder="1" applyAlignment="1"/>
    <xf numFmtId="0" fontId="0" fillId="6" borderId="0" xfId="5" applyFont="1" applyAlignment="1"/>
    <xf numFmtId="0" fontId="32" fillId="6" borderId="0" xfId="5" applyAlignment="1"/>
    <xf numFmtId="0" fontId="32" fillId="0" borderId="0" xfId="5" applyFill="1" applyAlignment="1"/>
    <xf numFmtId="0" fontId="0" fillId="0" borderId="0" xfId="5" applyFont="1" applyFill="1" applyAlignment="1"/>
    <xf numFmtId="0" fontId="37" fillId="0" borderId="0" xfId="0" applyFont="1" applyFill="1" applyAlignment="1">
      <alignment wrapText="1"/>
    </xf>
    <xf numFmtId="0" fontId="23" fillId="0" borderId="8" xfId="2" applyFont="1" applyBorder="1" applyAlignment="1">
      <alignment horizontal="left" vertical="top"/>
    </xf>
    <xf numFmtId="0" fontId="23" fillId="0" borderId="4" xfId="2" applyFont="1" applyBorder="1" applyAlignment="1">
      <alignment horizontal="left" vertical="top"/>
    </xf>
    <xf numFmtId="0" fontId="23" fillId="0" borderId="4" xfId="2" applyFont="1" applyFill="1" applyBorder="1"/>
    <xf numFmtId="0" fontId="23" fillId="0" borderId="4" xfId="2" applyFont="1" applyFill="1" applyBorder="1" applyAlignment="1">
      <alignment wrapText="1"/>
    </xf>
    <xf numFmtId="0" fontId="23" fillId="0" borderId="0" xfId="2" applyFont="1" applyFill="1" applyBorder="1"/>
    <xf numFmtId="0" fontId="22" fillId="0" borderId="0" xfId="2" applyAlignment="1">
      <alignment vertical="top"/>
    </xf>
    <xf numFmtId="0" fontId="25" fillId="0" borderId="4" xfId="2" applyFont="1" applyBorder="1" applyAlignment="1">
      <alignment vertical="top"/>
    </xf>
    <xf numFmtId="0" fontId="23" fillId="0" borderId="3" xfId="2" applyFont="1" applyBorder="1" applyAlignment="1">
      <alignment vertical="top"/>
    </xf>
    <xf numFmtId="0" fontId="42" fillId="0" borderId="0" xfId="6" applyFont="1" applyAlignment="1">
      <alignment horizontal="center"/>
    </xf>
    <xf numFmtId="0" fontId="22" fillId="0" borderId="4" xfId="2" applyBorder="1"/>
    <xf numFmtId="0" fontId="22" fillId="0" borderId="4" xfId="2" applyBorder="1" applyAlignment="1">
      <alignment horizontal="left"/>
    </xf>
    <xf numFmtId="0" fontId="25" fillId="0" borderId="4" xfId="2" applyFont="1" applyBorder="1" applyAlignment="1">
      <alignment horizontal="left"/>
    </xf>
    <xf numFmtId="0" fontId="25" fillId="0" borderId="4" xfId="2" applyFont="1" applyBorder="1" applyAlignment="1"/>
    <xf numFmtId="0" fontId="22" fillId="0" borderId="4" xfId="2" applyBorder="1" applyAlignment="1"/>
    <xf numFmtId="0" fontId="22" fillId="0" borderId="4" xfId="2" applyBorder="1" applyAlignment="1">
      <alignment horizontal="center"/>
    </xf>
    <xf numFmtId="0" fontId="22" fillId="0" borderId="4" xfId="2" applyFill="1" applyBorder="1"/>
    <xf numFmtId="0" fontId="4" fillId="0" borderId="4" xfId="1" applyBorder="1"/>
    <xf numFmtId="0" fontId="25" fillId="0" borderId="8" xfId="2" applyFont="1" applyBorder="1" applyAlignment="1">
      <alignment wrapText="1"/>
    </xf>
    <xf numFmtId="0" fontId="24" fillId="0" borderId="8" xfId="3" applyBorder="1" applyProtection="1"/>
    <xf numFmtId="0" fontId="0" fillId="0" borderId="4" xfId="0" applyFill="1" applyBorder="1"/>
    <xf numFmtId="0" fontId="22" fillId="3" borderId="4" xfId="2" applyFill="1" applyBorder="1" applyAlignment="1"/>
    <xf numFmtId="0" fontId="41" fillId="4" borderId="4" xfId="2" applyFont="1" applyFill="1" applyBorder="1" applyAlignment="1"/>
    <xf numFmtId="0" fontId="22" fillId="0" borderId="4" xfId="2" applyFill="1" applyBorder="1" applyAlignment="1"/>
    <xf numFmtId="0" fontId="41" fillId="0" borderId="4" xfId="2" applyFont="1" applyFill="1" applyBorder="1" applyAlignment="1"/>
    <xf numFmtId="0" fontId="24" fillId="0" borderId="4" xfId="3" applyBorder="1"/>
    <xf numFmtId="0" fontId="0" fillId="0" borderId="4" xfId="0" applyBorder="1"/>
    <xf numFmtId="0" fontId="25" fillId="0" borderId="4" xfId="2" applyFont="1" applyBorder="1" applyAlignment="1">
      <alignment horizontal="left" vertical="top"/>
    </xf>
    <xf numFmtId="0" fontId="25" fillId="0" borderId="4" xfId="2" applyFont="1" applyBorder="1"/>
    <xf numFmtId="0" fontId="4" fillId="0" borderId="4" xfId="1" applyBorder="1" applyAlignment="1" applyProtection="1"/>
    <xf numFmtId="0" fontId="41" fillId="4" borderId="4" xfId="2" applyFont="1" applyFill="1" applyBorder="1"/>
    <xf numFmtId="0" fontId="23" fillId="0" borderId="7" xfId="2" applyFont="1" applyBorder="1" applyAlignment="1">
      <alignment horizontal="left" vertical="top"/>
    </xf>
    <xf numFmtId="0" fontId="25" fillId="0" borderId="7" xfId="2" applyFont="1" applyBorder="1" applyAlignment="1">
      <alignment wrapText="1"/>
    </xf>
    <xf numFmtId="0" fontId="24" fillId="0" borderId="7" xfId="3" applyBorder="1" applyProtection="1"/>
    <xf numFmtId="0" fontId="25" fillId="0" borderId="0" xfId="2" applyFont="1" applyBorder="1" applyAlignment="1">
      <alignment horizontal="left" wrapText="1"/>
    </xf>
    <xf numFmtId="0" fontId="28" fillId="0" borderId="0" xfId="0" applyFont="1" applyFill="1"/>
    <xf numFmtId="0" fontId="42" fillId="0" borderId="0" xfId="6"/>
    <xf numFmtId="0" fontId="39" fillId="0" borderId="0" xfId="0" applyFont="1" applyAlignment="1">
      <alignment wrapText="1"/>
    </xf>
    <xf numFmtId="0" fontId="40" fillId="0" borderId="0" xfId="0" applyFont="1" applyAlignment="1">
      <alignment wrapText="1"/>
    </xf>
    <xf numFmtId="0" fontId="43" fillId="0" borderId="0" xfId="0" applyFont="1" applyAlignment="1"/>
    <xf numFmtId="0" fontId="39" fillId="0" borderId="0" xfId="0" applyFont="1"/>
    <xf numFmtId="0" fontId="39" fillId="0" borderId="0" xfId="0" applyFont="1" applyAlignment="1"/>
    <xf numFmtId="0" fontId="0" fillId="0" borderId="8" xfId="0" applyBorder="1"/>
    <xf numFmtId="0" fontId="39" fillId="17" borderId="0" xfId="0" applyFont="1" applyFill="1" applyAlignment="1"/>
    <xf numFmtId="0" fontId="0" fillId="0" borderId="6" xfId="0" applyBorder="1"/>
    <xf numFmtId="0" fontId="0" fillId="17" borderId="4" xfId="0" applyFill="1" applyBorder="1"/>
    <xf numFmtId="0" fontId="30" fillId="0" borderId="0" xfId="1" applyFont="1" applyAlignment="1"/>
    <xf numFmtId="0" fontId="6" fillId="17" borderId="0" xfId="0" applyFont="1" applyFill="1" applyAlignment="1">
      <alignment wrapText="1"/>
    </xf>
    <xf numFmtId="0" fontId="39" fillId="0" borderId="0" xfId="0" applyFont="1" applyBorder="1"/>
    <xf numFmtId="0" fontId="39" fillId="17" borderId="3" xfId="0" applyFont="1" applyFill="1" applyBorder="1" applyAlignment="1">
      <alignment wrapText="1"/>
    </xf>
    <xf numFmtId="0" fontId="6" fillId="0" borderId="4" xfId="0" applyFont="1" applyFill="1" applyBorder="1" applyAlignment="1">
      <alignment wrapText="1"/>
    </xf>
    <xf numFmtId="0" fontId="6" fillId="0" borderId="4" xfId="0" applyFont="1" applyFill="1" applyBorder="1"/>
    <xf numFmtId="0" fontId="23" fillId="18" borderId="4" xfId="2" applyFont="1" applyFill="1" applyBorder="1"/>
    <xf numFmtId="0" fontId="38" fillId="16" borderId="17" xfId="0" applyFont="1" applyFill="1" applyBorder="1"/>
    <xf numFmtId="0" fontId="36" fillId="0" borderId="4" xfId="0" applyFont="1" applyFill="1" applyBorder="1" applyAlignment="1">
      <alignment horizontal="center" vertical="center"/>
    </xf>
    <xf numFmtId="0" fontId="36" fillId="19" borderId="4" xfId="0"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22" fillId="2" borderId="6" xfId="2" applyFill="1" applyBorder="1" applyAlignment="1">
      <alignment horizontal="center"/>
    </xf>
    <xf numFmtId="0" fontId="22" fillId="2" borderId="9" xfId="2" applyFill="1" applyBorder="1" applyAlignment="1">
      <alignment horizontal="center"/>
    </xf>
    <xf numFmtId="0" fontId="22" fillId="2" borderId="10" xfId="2" applyFill="1" applyBorder="1" applyAlignment="1">
      <alignment horizontal="center"/>
    </xf>
    <xf numFmtId="0" fontId="23" fillId="2" borderId="5" xfId="2" applyFont="1" applyFill="1" applyBorder="1" applyAlignment="1">
      <alignment horizontal="center" vertical="top"/>
    </xf>
    <xf numFmtId="0" fontId="23" fillId="2" borderId="0" xfId="2" applyFont="1" applyFill="1" applyBorder="1" applyAlignment="1">
      <alignment horizontal="center" vertical="top"/>
    </xf>
    <xf numFmtId="0" fontId="23" fillId="0" borderId="8" xfId="2" applyFont="1" applyBorder="1" applyAlignment="1">
      <alignment horizontal="left" vertical="top"/>
    </xf>
    <xf numFmtId="0" fontId="23" fillId="0" borderId="4" xfId="2" applyFont="1" applyBorder="1" applyAlignment="1">
      <alignment horizontal="left" vertical="top"/>
    </xf>
    <xf numFmtId="0" fontId="23" fillId="0" borderId="3" xfId="2" applyFont="1" applyBorder="1" applyAlignment="1">
      <alignment horizontal="left" vertical="top"/>
    </xf>
    <xf numFmtId="0" fontId="22" fillId="2" borderId="13" xfId="2" applyFill="1" applyBorder="1" applyAlignment="1">
      <alignment horizontal="center"/>
    </xf>
    <xf numFmtId="0" fontId="22" fillId="2" borderId="15" xfId="2" applyFill="1" applyBorder="1" applyAlignment="1">
      <alignment horizontal="center"/>
    </xf>
    <xf numFmtId="0" fontId="22" fillId="2" borderId="2" xfId="2" applyFill="1" applyBorder="1" applyAlignment="1">
      <alignment horizontal="center"/>
    </xf>
    <xf numFmtId="0" fontId="23" fillId="0" borderId="3" xfId="2" applyFont="1" applyFill="1" applyBorder="1" applyAlignment="1">
      <alignment horizontal="center" vertical="center" wrapText="1"/>
    </xf>
    <xf numFmtId="0" fontId="23" fillId="0" borderId="7" xfId="2" applyFont="1" applyFill="1" applyBorder="1" applyAlignment="1">
      <alignment horizontal="center" vertical="center" wrapText="1"/>
    </xf>
    <xf numFmtId="0" fontId="23" fillId="0" borderId="8" xfId="2" applyFont="1" applyFill="1" applyBorder="1" applyAlignment="1">
      <alignment horizontal="center" vertical="center" wrapText="1"/>
    </xf>
    <xf numFmtId="0" fontId="23" fillId="0" borderId="3" xfId="2" applyFont="1" applyBorder="1" applyAlignment="1">
      <alignment horizontal="center" vertical="top" wrapText="1"/>
    </xf>
    <xf numFmtId="0" fontId="23" fillId="0" borderId="7" xfId="2" applyFont="1" applyBorder="1" applyAlignment="1">
      <alignment horizontal="center" vertical="top" wrapText="1"/>
    </xf>
    <xf numFmtId="0" fontId="23" fillId="0" borderId="8" xfId="2" applyFont="1" applyBorder="1" applyAlignment="1">
      <alignment horizontal="center" vertical="top" wrapText="1"/>
    </xf>
    <xf numFmtId="0" fontId="23" fillId="11" borderId="3" xfId="2" applyFont="1" applyFill="1" applyBorder="1" applyAlignment="1">
      <alignment horizontal="center" vertical="top" wrapText="1"/>
    </xf>
    <xf numFmtId="0" fontId="23" fillId="11" borderId="7" xfId="2" applyFont="1" applyFill="1" applyBorder="1" applyAlignment="1">
      <alignment horizontal="center" vertical="top" wrapText="1"/>
    </xf>
    <xf numFmtId="0" fontId="23" fillId="11" borderId="8" xfId="2" applyFont="1" applyFill="1" applyBorder="1" applyAlignment="1">
      <alignment horizontal="center" vertical="top" wrapText="1"/>
    </xf>
    <xf numFmtId="0" fontId="23" fillId="12" borderId="3" xfId="2" applyFont="1" applyFill="1" applyBorder="1" applyAlignment="1">
      <alignment horizontal="center" vertical="top" wrapText="1"/>
    </xf>
    <xf numFmtId="0" fontId="23" fillId="12" borderId="7" xfId="2" applyFont="1" applyFill="1" applyBorder="1" applyAlignment="1">
      <alignment horizontal="center" vertical="top" wrapText="1"/>
    </xf>
    <xf numFmtId="0" fontId="23" fillId="12" borderId="8" xfId="2" applyFont="1" applyFill="1" applyBorder="1" applyAlignment="1">
      <alignment horizontal="center" vertical="top" wrapText="1"/>
    </xf>
    <xf numFmtId="0" fontId="26" fillId="2" borderId="6" xfId="2" applyFont="1" applyFill="1" applyBorder="1" applyAlignment="1">
      <alignment horizontal="center"/>
    </xf>
    <xf numFmtId="0" fontId="26" fillId="2" borderId="9" xfId="2" applyFont="1" applyFill="1" applyBorder="1" applyAlignment="1">
      <alignment horizontal="center"/>
    </xf>
    <xf numFmtId="0" fontId="26" fillId="2" borderId="10" xfId="2" applyFont="1" applyFill="1" applyBorder="1" applyAlignment="1">
      <alignment horizontal="center"/>
    </xf>
    <xf numFmtId="0" fontId="23" fillId="13" borderId="4" xfId="2" applyFont="1" applyFill="1" applyBorder="1" applyAlignment="1">
      <alignment horizontal="left" vertical="top"/>
    </xf>
    <xf numFmtId="0" fontId="23" fillId="2" borderId="6" xfId="2" applyFont="1" applyFill="1" applyBorder="1" applyAlignment="1">
      <alignment horizontal="center" vertical="top"/>
    </xf>
    <xf numFmtId="0" fontId="23" fillId="2" borderId="9" xfId="2" applyFont="1" applyFill="1" applyBorder="1" applyAlignment="1">
      <alignment horizontal="center" vertical="top"/>
    </xf>
    <xf numFmtId="0" fontId="23" fillId="2" borderId="10" xfId="2" applyFont="1" applyFill="1" applyBorder="1" applyAlignment="1">
      <alignment horizontal="center" vertical="top"/>
    </xf>
    <xf numFmtId="0" fontId="23" fillId="10" borderId="13" xfId="2" applyFont="1" applyFill="1" applyBorder="1" applyAlignment="1">
      <alignment horizontal="left" vertical="top"/>
    </xf>
    <xf numFmtId="0" fontId="23" fillId="10" borderId="5" xfId="2" applyFont="1" applyFill="1" applyBorder="1" applyAlignment="1">
      <alignment horizontal="left" vertical="top"/>
    </xf>
    <xf numFmtId="0" fontId="23" fillId="10" borderId="11" xfId="2" applyFont="1" applyFill="1" applyBorder="1" applyAlignment="1">
      <alignment horizontal="left" vertical="top"/>
    </xf>
    <xf numFmtId="0" fontId="22" fillId="2" borderId="6" xfId="2" applyFill="1" applyBorder="1" applyAlignment="1">
      <alignment horizontal="center" vertical="top"/>
    </xf>
    <xf numFmtId="0" fontId="22" fillId="2" borderId="9" xfId="2" applyFill="1" applyBorder="1" applyAlignment="1">
      <alignment horizontal="center" vertical="top"/>
    </xf>
    <xf numFmtId="0" fontId="22" fillId="2" borderId="10" xfId="2" applyFill="1" applyBorder="1" applyAlignment="1">
      <alignment horizontal="center" vertical="top"/>
    </xf>
    <xf numFmtId="0" fontId="23" fillId="9" borderId="3" xfId="2" applyFont="1" applyFill="1" applyBorder="1" applyAlignment="1">
      <alignment horizontal="center" vertical="top" wrapText="1"/>
    </xf>
    <xf numFmtId="0" fontId="23" fillId="9" borderId="7" xfId="2" applyFont="1" applyFill="1" applyBorder="1" applyAlignment="1">
      <alignment horizontal="center" vertical="top" wrapText="1"/>
    </xf>
    <xf numFmtId="0" fontId="23" fillId="9" borderId="8" xfId="2" applyFont="1" applyFill="1" applyBorder="1" applyAlignment="1">
      <alignment horizontal="center" vertical="top" wrapText="1"/>
    </xf>
    <xf numFmtId="0" fontId="23" fillId="7" borderId="3" xfId="2" applyFont="1" applyFill="1" applyBorder="1" applyAlignment="1">
      <alignment horizontal="center" vertical="top" wrapText="1"/>
    </xf>
    <xf numFmtId="0" fontId="23" fillId="7" borderId="7" xfId="2" applyFont="1" applyFill="1" applyBorder="1" applyAlignment="1">
      <alignment horizontal="center" vertical="top" wrapText="1"/>
    </xf>
    <xf numFmtId="0" fontId="23" fillId="7" borderId="7" xfId="2" applyFont="1" applyFill="1" applyBorder="1" applyAlignment="1">
      <alignment horizontal="center" vertical="top"/>
    </xf>
    <xf numFmtId="0" fontId="23" fillId="7" borderId="8" xfId="2" applyFont="1" applyFill="1" applyBorder="1" applyAlignment="1">
      <alignment horizontal="center" vertical="top" wrapText="1"/>
    </xf>
    <xf numFmtId="0" fontId="23" fillId="8" borderId="3" xfId="2" applyFont="1" applyFill="1" applyBorder="1" applyAlignment="1">
      <alignment horizontal="center" vertical="top" wrapText="1"/>
    </xf>
    <xf numFmtId="0" fontId="23" fillId="8" borderId="7" xfId="2" applyFont="1" applyFill="1" applyBorder="1" applyAlignment="1">
      <alignment horizontal="center" vertical="top" wrapText="1"/>
    </xf>
    <xf numFmtId="0" fontId="23" fillId="8" borderId="8" xfId="2" applyFont="1" applyFill="1" applyBorder="1" applyAlignment="1">
      <alignment horizontal="center" vertical="top" wrapText="1"/>
    </xf>
  </cellXfs>
  <cellStyles count="7">
    <cellStyle name="20% - Énfasis1" xfId="5" builtinId="30"/>
    <cellStyle name="Énfasis1" xfId="4" builtinId="29"/>
    <cellStyle name="Hipervínculo" xfId="1" builtinId="8"/>
    <cellStyle name="Hipervínculo 2" xfId="3"/>
    <cellStyle name="Normal" xfId="0" builtinId="0"/>
    <cellStyle name="Normal 2" xfId="2"/>
    <cellStyle name="Normal 2 2" xfId="6"/>
  </cellStyles>
  <dxfs count="58">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ertAlign val="baseline"/>
        <sz val="10"/>
        <color theme="10"/>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fill>
        <patternFill patternType="none">
          <bgColor auto="1"/>
        </patternFill>
      </fill>
    </dxf>
    <dxf>
      <font>
        <b val="0"/>
        <i val="0"/>
        <strike val="0"/>
        <condense val="0"/>
        <extend val="0"/>
        <outline val="0"/>
        <shadow val="0"/>
        <u val="none"/>
        <vertAlign val="baseline"/>
        <sz val="10"/>
        <color theme="1"/>
        <name val="Calibri"/>
        <scheme val="minor"/>
      </font>
      <fill>
        <patternFill patternType="none">
          <bgColor auto="1"/>
        </patternFill>
      </fill>
    </dxf>
    <dxf>
      <font>
        <b val="0"/>
        <i val="0"/>
        <strike val="0"/>
        <condense val="0"/>
        <extend val="0"/>
        <outline val="0"/>
        <shadow val="0"/>
        <u val="none"/>
        <vertAlign val="baseline"/>
        <sz val="10"/>
        <color theme="1"/>
        <name val="Calibri"/>
        <scheme val="minor"/>
      </font>
      <fill>
        <patternFill patternType="none">
          <bgColor auto="1"/>
        </patternFill>
      </fill>
    </dxf>
    <dxf>
      <font>
        <b val="0"/>
        <i val="0"/>
        <strike val="0"/>
        <condense val="0"/>
        <extend val="0"/>
        <outline val="0"/>
        <shadow val="0"/>
        <u val="none"/>
        <vertAlign val="baseline"/>
        <sz val="10"/>
        <color theme="1"/>
        <name val="Calibri"/>
        <scheme val="minor"/>
      </font>
      <numFmt numFmtId="0" formatCode="General"/>
      <fill>
        <patternFill patternType="none">
          <bgColor auto="1"/>
        </patternFill>
      </fill>
    </dxf>
    <dxf>
      <font>
        <b val="0"/>
        <i val="0"/>
        <strike val="0"/>
        <condense val="0"/>
        <extend val="0"/>
        <outline val="0"/>
        <shadow val="0"/>
        <u val="none"/>
        <vertAlign val="baseline"/>
        <sz val="10"/>
        <color theme="1"/>
        <name val="Calibri"/>
        <scheme val="minor"/>
      </font>
      <fill>
        <patternFill patternType="none">
          <bgColor auto="1"/>
        </patternFill>
      </fill>
    </dxf>
    <dxf>
      <font>
        <b val="0"/>
        <i val="0"/>
        <strike val="0"/>
        <condense val="0"/>
        <extend val="0"/>
        <outline val="0"/>
        <shadow val="0"/>
        <u val="none"/>
        <vertAlign val="baseline"/>
        <sz val="10"/>
        <color theme="1"/>
        <name val="Calibri"/>
        <scheme val="minor"/>
      </font>
      <fill>
        <patternFill patternType="none">
          <bgColor auto="1"/>
        </patternFill>
      </fill>
    </dxf>
    <dxf>
      <font>
        <b val="0"/>
        <i val="0"/>
        <strike val="0"/>
        <condense val="0"/>
        <extend val="0"/>
        <outline val="0"/>
        <shadow val="0"/>
        <u val="none"/>
        <vertAlign val="baseline"/>
        <sz val="10"/>
        <color theme="1"/>
        <name val="Calibri"/>
        <scheme val="minor"/>
      </font>
      <fill>
        <patternFill patternType="none">
          <bgColor auto="1"/>
        </patternFill>
      </fill>
    </dxf>
    <dxf>
      <font>
        <b val="0"/>
        <i val="0"/>
        <strike val="0"/>
        <condense val="0"/>
        <extend val="0"/>
        <outline val="0"/>
        <shadow val="0"/>
        <u val="none"/>
        <vertAlign val="baseline"/>
        <sz val="10"/>
        <color theme="1"/>
        <name val="Calibri"/>
        <scheme val="minor"/>
      </font>
      <fill>
        <patternFill patternType="none">
          <bgColor auto="1"/>
        </patternFill>
      </fill>
    </dxf>
    <dxf>
      <font>
        <b val="0"/>
        <i val="0"/>
        <strike val="0"/>
        <condense val="0"/>
        <extend val="0"/>
        <outline val="0"/>
        <shadow val="0"/>
        <u val="none"/>
        <vertAlign val="baseline"/>
        <sz val="10"/>
        <color theme="1"/>
        <name val="Calibri"/>
        <scheme val="minor"/>
      </font>
      <fill>
        <patternFill patternType="none">
          <bgColor auto="1"/>
        </patternFill>
      </fill>
    </dxf>
    <dxf>
      <font>
        <b val="0"/>
        <i val="0"/>
        <strike val="0"/>
        <condense val="0"/>
        <extend val="0"/>
        <outline val="0"/>
        <shadow val="0"/>
        <u val="none"/>
        <vertAlign val="baseline"/>
        <sz val="10"/>
        <color theme="1"/>
        <name val="Calibri"/>
        <scheme val="minor"/>
      </font>
      <fill>
        <patternFill patternType="none">
          <bgColor auto="1"/>
        </patternFill>
      </fill>
    </dxf>
    <dxf>
      <font>
        <b val="0"/>
        <i val="0"/>
        <strike val="0"/>
        <condense val="0"/>
        <extend val="0"/>
        <outline val="0"/>
        <shadow val="0"/>
        <u val="none"/>
        <vertAlign val="baseline"/>
        <sz val="10"/>
        <color theme="1"/>
        <name val="Calibri"/>
        <scheme val="minor"/>
      </font>
      <fill>
        <patternFill patternType="none">
          <bgColor auto="1"/>
        </patternFill>
      </fill>
    </dxf>
    <dxf>
      <font>
        <b val="0"/>
        <i val="0"/>
        <strike val="0"/>
        <condense val="0"/>
        <extend val="0"/>
        <outline val="0"/>
        <shadow val="0"/>
        <u val="none"/>
        <vertAlign val="baseline"/>
        <sz val="10"/>
        <color theme="1"/>
        <name val="Calibri"/>
        <scheme val="minor"/>
      </font>
      <fill>
        <patternFill patternType="none">
          <bgColor auto="1"/>
        </patternFill>
      </fill>
    </dxf>
    <dxf>
      <font>
        <b val="0"/>
        <i val="0"/>
        <strike val="0"/>
        <condense val="0"/>
        <extend val="0"/>
        <outline val="0"/>
        <shadow val="0"/>
        <u val="none"/>
        <vertAlign val="baseline"/>
        <sz val="10"/>
        <color theme="1"/>
        <name val="Calibri"/>
        <scheme val="minor"/>
      </font>
      <fill>
        <patternFill patternType="none">
          <bgColor auto="1"/>
        </patternFill>
      </fill>
    </dxf>
    <dxf>
      <font>
        <b val="0"/>
        <i val="0"/>
        <strike val="0"/>
        <condense val="0"/>
        <extend val="0"/>
        <outline val="0"/>
        <shadow val="0"/>
        <u val="none"/>
        <vertAlign val="baseline"/>
        <sz val="10"/>
        <color theme="1"/>
        <name val="Calibri"/>
        <scheme val="minor"/>
      </font>
      <fill>
        <patternFill patternType="none">
          <bgColor auto="1"/>
        </patternFill>
      </fill>
    </dxf>
    <dxf>
      <font>
        <b val="0"/>
        <i val="0"/>
        <strike val="0"/>
        <condense val="0"/>
        <extend val="0"/>
        <outline val="0"/>
        <shadow val="0"/>
        <u val="none"/>
        <vertAlign val="baseline"/>
        <sz val="10"/>
        <color theme="1"/>
        <name val="Calibri"/>
        <scheme val="minor"/>
      </font>
      <fill>
        <patternFill patternType="none">
          <bgColor auto="1"/>
        </patternFill>
      </fill>
    </dxf>
    <dxf>
      <font>
        <b val="0"/>
        <i val="0"/>
        <strike val="0"/>
        <condense val="0"/>
        <extend val="0"/>
        <outline val="0"/>
        <shadow val="0"/>
        <u val="none"/>
        <vertAlign val="baseline"/>
        <sz val="10"/>
        <color theme="1"/>
        <name val="Calibri"/>
        <scheme val="minor"/>
      </font>
      <fill>
        <patternFill patternType="none">
          <bgColor auto="1"/>
        </patternFill>
      </fill>
    </dxf>
    <dxf>
      <font>
        <b val="0"/>
        <i val="0"/>
        <strike val="0"/>
        <condense val="0"/>
        <extend val="0"/>
        <outline val="0"/>
        <shadow val="0"/>
        <u val="none"/>
        <vertAlign val="baseline"/>
        <sz val="10"/>
        <color theme="1"/>
        <name val="Calibri"/>
        <scheme val="minor"/>
      </font>
      <fill>
        <patternFill patternType="none">
          <bgColor auto="1"/>
        </patternFill>
      </fill>
    </dxf>
    <dxf>
      <font>
        <b val="0"/>
        <i val="0"/>
        <strike val="0"/>
        <condense val="0"/>
        <extend val="0"/>
        <outline val="0"/>
        <shadow val="0"/>
        <u val="none"/>
        <vertAlign val="baseline"/>
        <sz val="10"/>
        <color theme="1"/>
        <name val="Calibri"/>
        <scheme val="minor"/>
      </font>
      <fill>
        <patternFill patternType="none">
          <bgColor auto="1"/>
        </patternFill>
      </fill>
    </dxf>
    <dxf>
      <font>
        <b val="0"/>
        <i val="0"/>
        <strike val="0"/>
        <condense val="0"/>
        <extend val="0"/>
        <outline val="0"/>
        <shadow val="0"/>
        <u val="none"/>
        <vertAlign val="baseline"/>
        <sz val="10"/>
        <color theme="1"/>
        <name val="Calibri"/>
        <scheme val="minor"/>
      </font>
      <fill>
        <patternFill patternType="none">
          <bgColor auto="1"/>
        </patternFill>
      </fill>
    </dxf>
    <dxf>
      <font>
        <b val="0"/>
        <i val="0"/>
        <strike val="0"/>
        <condense val="0"/>
        <extend val="0"/>
        <outline val="0"/>
        <shadow val="0"/>
        <u val="none"/>
        <vertAlign val="baseline"/>
        <sz val="10"/>
        <color theme="1"/>
        <name val="Calibri"/>
        <scheme val="minor"/>
      </font>
      <fill>
        <patternFill patternType="none">
          <bgColor auto="1"/>
        </patternFill>
      </fill>
    </dxf>
    <dxf>
      <font>
        <b val="0"/>
        <i val="0"/>
        <strike val="0"/>
        <condense val="0"/>
        <extend val="0"/>
        <outline val="0"/>
        <shadow val="0"/>
        <u/>
        <vertAlign val="baseline"/>
        <sz val="10"/>
        <color theme="10"/>
        <name val="Calibri"/>
        <scheme val="minor"/>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bgColor auto="1"/>
        </patternFill>
      </fill>
    </dxf>
    <dxf>
      <font>
        <b/>
        <i val="0"/>
        <strike val="0"/>
        <condense val="0"/>
        <extend val="0"/>
        <outline val="0"/>
        <shadow val="0"/>
        <u val="none"/>
        <vertAlign val="baseline"/>
        <sz val="10"/>
        <color theme="1"/>
        <name val="Calibri"/>
        <scheme val="minor"/>
      </font>
      <fill>
        <patternFill patternType="none">
          <bgColor auto="1"/>
        </patternFill>
      </fill>
    </dxf>
    <dxf>
      <alignment horizontal="general" vertical="bottom" textRotation="0" wrapText="1" indent="0" justifyLastLine="0" shrinkToFit="0" readingOrder="0"/>
    </dxf>
    <dxf>
      <font>
        <strike val="0"/>
        <outline val="0"/>
        <shadow val="0"/>
        <u val="none"/>
        <vertAlign val="baseline"/>
        <sz val="10"/>
        <name val="Trebuchet MS"/>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666666"/>
        <name val="Trebuchet MS"/>
        <scheme val="none"/>
      </font>
      <alignment horizontal="left" vertical="center" textRotation="0" wrapText="1" indent="1" justifyLastLine="0" shrinkToFit="0" readingOrder="0"/>
    </dxf>
    <dxf>
      <font>
        <b/>
        <i val="0"/>
        <strike val="0"/>
        <condense val="0"/>
        <extend val="0"/>
        <outline val="0"/>
        <shadow val="0"/>
        <u/>
        <vertAlign val="baseline"/>
        <sz val="10"/>
        <color rgb="FFFF6600"/>
        <name val="Trebuchet MS"/>
        <scheme val="none"/>
      </font>
      <alignment horizontal="general" vertical="center"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scheme val="minor"/>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rgb="FF666666"/>
        <name val="Trebuchet MS"/>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666666"/>
        <name val="Trebuchet MS"/>
        <scheme val="none"/>
      </font>
      <alignment horizontal="general" vertical="center" textRotation="0" wrapText="1" indent="0" justifyLastLine="0" shrinkToFit="0" readingOrder="0"/>
    </dxf>
    <dxf>
      <font>
        <b/>
        <i val="0"/>
        <strike val="0"/>
        <condense val="0"/>
        <extend val="0"/>
        <outline val="0"/>
        <shadow val="0"/>
        <u val="none"/>
        <vertAlign val="baseline"/>
        <sz val="11"/>
        <color rgb="FF83B81A"/>
        <name val="Trebuchet MS"/>
        <scheme val="none"/>
      </font>
      <alignment horizontal="general" vertical="center" textRotation="0" wrapText="1" indent="0" justifyLastLine="0" shrinkToFit="0" readingOrder="0"/>
    </dxf>
    <dxf>
      <border outline="0">
        <left style="thin">
          <color indexed="64"/>
        </left>
      </border>
    </dxf>
    <dxf>
      <font>
        <b/>
        <i val="0"/>
        <strike val="0"/>
        <condense val="0"/>
        <extend val="0"/>
        <outline val="0"/>
        <shadow val="0"/>
        <u val="none"/>
        <vertAlign val="baseline"/>
        <sz val="11"/>
        <color theme="1"/>
        <name val="Calibri"/>
        <scheme val="minor"/>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id="2" name="Tabla2" displayName="Tabla2" ref="A1:O44" totalsRowShown="0" headerRowDxfId="57" tableBorderDxfId="56">
  <tableColumns count="15">
    <tableColumn id="1" name="Overall objective" dataDxfId="55"/>
    <tableColumn id="2" name="Sub-objective" dataDxfId="54"/>
    <tableColumn id="16" name="Code" dataDxfId="53"/>
    <tableColumn id="3" name="Indicator" dataDxfId="52"/>
    <tableColumn id="4" name="Source" dataDxfId="51"/>
    <tableColumn id="5" name="Access to data" dataDxfId="50"/>
    <tableColumn id="6" name="Time span"/>
    <tableColumn id="7" name="Territorial coverage"/>
    <tableColumn id="8" name="Non-EU countries"/>
    <tableColumn id="9" name="Baseline year"/>
    <tableColumn id="10" name="Baseline value"/>
    <tableColumn id="11" name="Target year"/>
    <tableColumn id="12" name="Target value"/>
    <tableColumn id="13" name="URL"/>
    <tableColumn id="14" name="Spalte1"/>
  </tableColumns>
  <tableStyleInfo name="TableStyleMedium2" showFirstColumn="0" showLastColumn="0" showRowStripes="1" showColumnStripes="0"/>
</table>
</file>

<file path=xl/tables/table2.xml><?xml version="1.0" encoding="utf-8"?>
<table xmlns="http://schemas.openxmlformats.org/spreadsheetml/2006/main" id="5" name="Tabla16" displayName="Tabla16" ref="C1:U115" totalsRowShown="0" headerRowDxfId="49">
  <autoFilter ref="C1:U115"/>
  <tableColumns count="19">
    <tableColumn id="1" name="PA" dataDxfId="48"/>
    <tableColumn id="2" name="Target" dataDxfId="47"/>
    <tableColumn id="3" name="Indicator" dataDxfId="46"/>
    <tableColumn id="4" name="Source" dataDxfId="45"/>
    <tableColumn id="5" name="Time span"/>
    <tableColumn id="6" name="Territorial coverage"/>
    <tableColumn id="7" name="Non-EU countries"/>
    <tableColumn id="8" name="Metropolitan Regions"/>
    <tableColumn id="9" name="Functional Urban Areas"/>
    <tableColumn id="10" name="Cities"/>
    <tableColumn id="11" name="Non Metropolitan Regions"/>
    <tableColumn id="12" name="Degree of urbanization"/>
    <tableColumn id="13" name="Baseline year"/>
    <tableColumn id="14" name="Baseline value"/>
    <tableColumn id="15" name="Target year"/>
    <tableColumn id="16" name="Target value"/>
    <tableColumn id="17" name="Comments"/>
    <tableColumn id="18" name="URL"/>
    <tableColumn id="19" name="Spalte1"/>
  </tableColumns>
  <tableStyleInfo name="TableStyleMedium2" showFirstColumn="0" showLastColumn="0" showRowStripes="1" showColumnStripes="0"/>
</table>
</file>

<file path=xl/tables/table3.xml><?xml version="1.0" encoding="utf-8"?>
<table xmlns="http://schemas.openxmlformats.org/spreadsheetml/2006/main" id="3" name="Tabla3" displayName="Tabla3" ref="B1:Z66" totalsRowShown="0" headerRowDxfId="44" dataDxfId="43">
  <tableColumns count="25">
    <tableColumn id="1" name="Pillar" dataDxfId="42"/>
    <tableColumn id="2" name="Overall Objective" dataDxfId="41"/>
    <tableColumn id="3" name="Specific Objective" dataDxfId="40"/>
    <tableColumn id="4" name="Indicator" dataDxfId="39"/>
    <tableColumn id="5" name="Source" dataDxfId="38"/>
    <tableColumn id="6" name="Time span" dataDxfId="37"/>
    <tableColumn id="7" name="Territorial coverage" dataDxfId="36"/>
    <tableColumn id="8" name="Non-EU countries" dataDxfId="35"/>
    <tableColumn id="9" name="Baseline year" dataDxfId="34"/>
    <tableColumn id="10" name="Baseline value" dataDxfId="33"/>
    <tableColumn id="11" name="Target year" dataDxfId="32"/>
    <tableColumn id="12" name="Target value" dataDxfId="31"/>
    <tableColumn id="13" name="Comments" dataDxfId="30"/>
    <tableColumn id="14" name="URL" dataDxfId="29"/>
    <tableColumn id="15" name="Spalte1" dataDxfId="28"/>
    <tableColumn id="16" name="Added to the database" dataDxfId="27"/>
    <tableColumn id="17" name="Dimension 1" dataDxfId="26"/>
    <tableColumn id="18" name="Dimension 2" dataDxfId="25"/>
    <tableColumn id="19" name="Dimension 3" dataDxfId="24"/>
    <tableColumn id="20" name="Dimension 4" dataDxfId="23"/>
    <tableColumn id="21" name="Nuts version" dataDxfId="22"/>
    <tableColumn id="22" name="Columna1" dataDxfId="21">
      <calculatedColumnFormula>Tabla3[[#This Row],[URL]]&amp;"&amp;time={year}&amp;geo={territorial}"</calculatedColumnFormula>
    </tableColumn>
    <tableColumn id="23" name="unit" dataDxfId="20"/>
    <tableColumn id="24" name="absolute" dataDxfId="19"/>
    <tableColumn id="25" name="relative" dataDxfId="18"/>
  </tableColumns>
  <tableStyleInfo name="TableStyleMedium2" showFirstColumn="0" showLastColumn="0" showRowStripes="1" showColumnStripes="0"/>
</table>
</file>

<file path=xl/tables/table4.xml><?xml version="1.0" encoding="utf-8"?>
<table xmlns="http://schemas.openxmlformats.org/spreadsheetml/2006/main" id="4" name="Tabla4" displayName="Tabla4" ref="A1:P75" totalsRowShown="0" headerRowDxfId="17" dataDxfId="16">
  <tableColumns count="16">
    <tableColumn id="1" name="Policy Area" dataDxfId="15"/>
    <tableColumn id="2" name="Objective" dataDxfId="14"/>
    <tableColumn id="3" name="Action Group" dataDxfId="13"/>
    <tableColumn id="4" name="Specific Objectives" dataDxfId="12"/>
    <tableColumn id="5" name="Indicator" dataDxfId="11"/>
    <tableColumn id="6" name="Source" dataDxfId="10"/>
    <tableColumn id="7" name="Time span" dataDxfId="9"/>
    <tableColumn id="8" name="Territorial coverage" dataDxfId="8"/>
    <tableColumn id="9" name="Non-EU countries" dataDxfId="7"/>
    <tableColumn id="10" name="Baseline year" dataDxfId="6"/>
    <tableColumn id="11" name="Baseline value" dataDxfId="5"/>
    <tableColumn id="12" name="Target year" dataDxfId="4"/>
    <tableColumn id="13" name="Target value" dataDxfId="3"/>
    <tableColumn id="14" name="Comments" dataDxfId="2"/>
    <tableColumn id="15" name="URL" dataDxfId="1"/>
    <tableColumn id="16" name="Spalte1"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6" Type="http://schemas.openxmlformats.org/officeDocument/2006/relationships/hyperlink" Target="https://urban.jrc.ec.europa.eu/" TargetMode="External"/><Relationship Id="rId21" Type="http://schemas.openxmlformats.org/officeDocument/2006/relationships/hyperlink" Target="https://data.europa.eu/euodp/data/dataset/TPxxvD84qvbSUlderCRFA" TargetMode="External"/><Relationship Id="rId42" Type="http://schemas.openxmlformats.org/officeDocument/2006/relationships/hyperlink" Target="https://www.espon.eu/CPS" TargetMode="External"/><Relationship Id="rId47" Type="http://schemas.openxmlformats.org/officeDocument/2006/relationships/hyperlink" Target="http://appsso.eurostat.ec.europa.eu/nui/show.do?dataset=crim_gen_reg&amp;lang=en" TargetMode="External"/><Relationship Id="rId63" Type="http://schemas.openxmlformats.org/officeDocument/2006/relationships/hyperlink" Target="http://appsso.eurostat.ec.europa.eu/nui/show.do?dataset=ilc_peps11&amp;lang=en" TargetMode="External"/><Relationship Id="rId68" Type="http://schemas.openxmlformats.org/officeDocument/2006/relationships/hyperlink" Target="http://appsso.eurostat.ec.europa.eu/nui/show.do?dataset=demo_r_d2jan&amp;lang=en" TargetMode="External"/><Relationship Id="rId16" Type="http://schemas.openxmlformats.org/officeDocument/2006/relationships/hyperlink" Target="https://ec.europa.eu/eurostat/cache/RCI/" TargetMode="External"/><Relationship Id="rId11" Type="http://schemas.openxmlformats.org/officeDocument/2006/relationships/hyperlink" Target="https://ec.europa.eu/eurostat/tgm/table.do?tab=table&amp;init=1&amp;language=en&amp;pcode=sdg_09_50&amp;plugin=1" TargetMode="External"/><Relationship Id="rId32" Type="http://schemas.openxmlformats.org/officeDocument/2006/relationships/hyperlink" Target="https://stats.oecd.org/Index.aspx?DataSetCode=CITIES" TargetMode="External"/><Relationship Id="rId37" Type="http://schemas.openxmlformats.org/officeDocument/2006/relationships/hyperlink" Target="https://ec.europa.eu/eurostat/statistics-explained/index.php/Tourism_industries_-_employment" TargetMode="External"/><Relationship Id="rId53" Type="http://schemas.openxmlformats.org/officeDocument/2006/relationships/hyperlink" Target="http://appsso.eurostat.ec.europa.eu/nui/show.do?dataset=edat_lfse_22&amp;lang=en" TargetMode="External"/><Relationship Id="rId58" Type="http://schemas.openxmlformats.org/officeDocument/2006/relationships/hyperlink" Target="http://appsso.eurostat.ec.europa.eu/nui/show.do?dataset=tran_r_avpa_nm&amp;lang=en" TargetMode="External"/><Relationship Id="rId74" Type="http://schemas.openxmlformats.org/officeDocument/2006/relationships/hyperlink" Target="http://appsso.eurostat.ec.europa.eu/nui/show.do?dataset=isoc_r_gov_i&amp;lang=en" TargetMode="External"/><Relationship Id="rId79" Type="http://schemas.openxmlformats.org/officeDocument/2006/relationships/hyperlink" Target="http://appsso.eurostat.ec.europa.eu/nui/show.do?dataset=ilc_peps11&amp;lang=en" TargetMode="External"/><Relationship Id="rId5" Type="http://schemas.openxmlformats.org/officeDocument/2006/relationships/hyperlink" Target="https://urban.jrc.ec.europa.eu/" TargetMode="External"/><Relationship Id="rId61" Type="http://schemas.openxmlformats.org/officeDocument/2006/relationships/hyperlink" Target="http://appsso.eurostat.ec.europa.eu/nui/show.do?dataset=tran_r_mapa_nm&amp;lang=en" TargetMode="External"/><Relationship Id="rId19" Type="http://schemas.openxmlformats.org/officeDocument/2006/relationships/hyperlink" Target="http://appsso.eurostat.ec.europa.eu/nui/show.do?dataset=tran_r_rapa&amp;lang=en" TargetMode="External"/><Relationship Id="rId14" Type="http://schemas.openxmlformats.org/officeDocument/2006/relationships/hyperlink" Target="https://ec.europa.eu/eurostat/statistics-explained/index.php?title=Statistics_on_commuting_patterns_at_regional_level&amp;oldid=303997" TargetMode="External"/><Relationship Id="rId22" Type="http://schemas.openxmlformats.org/officeDocument/2006/relationships/hyperlink" Target="https://ec.europa.eu/eurostat/tgm/table.do?tab=table&amp;init=1&amp;language=en&amp;pcode=sdg_15_20&amp;plugin=1" TargetMode="External"/><Relationship Id="rId27" Type="http://schemas.openxmlformats.org/officeDocument/2006/relationships/hyperlink" Target="https://urban.jrc.ec.europa.eu/" TargetMode="External"/><Relationship Id="rId30" Type="http://schemas.openxmlformats.org/officeDocument/2006/relationships/hyperlink" Target="http://appsso.eurostat.ec.europa.eu/nui/show.do?dataset=rd_p_persreg&amp;lang=en" TargetMode="External"/><Relationship Id="rId35" Type="http://schemas.openxmlformats.org/officeDocument/2006/relationships/hyperlink" Target="http://appsso.eurostat.ec.europa.eu/nui/show.do?dataset=tour_occ_nin2c&amp;lang=en" TargetMode="External"/><Relationship Id="rId43" Type="http://schemas.openxmlformats.org/officeDocument/2006/relationships/hyperlink" Target="https://digital-agenda-data.eu/datasets/desi/visualizations" TargetMode="External"/><Relationship Id="rId48" Type="http://schemas.openxmlformats.org/officeDocument/2006/relationships/hyperlink" Target="http://appsso.eurostat.ec.europa.eu/nui/show.do?dataset=lfst_r_lfu3rt&amp;lang=en" TargetMode="External"/><Relationship Id="rId56" Type="http://schemas.openxmlformats.org/officeDocument/2006/relationships/hyperlink" Target="https://www.socialprogress.org/" TargetMode="External"/><Relationship Id="rId64" Type="http://schemas.openxmlformats.org/officeDocument/2006/relationships/hyperlink" Target="http://appsso.eurostat.ec.europa.eu/nui/show.do?dataset=demo_r_magec3&amp;lang=en" TargetMode="External"/><Relationship Id="rId69" Type="http://schemas.openxmlformats.org/officeDocument/2006/relationships/hyperlink" Target="https://ec.europa.eu/eurostat/tgm/table.do?tab=table&amp;init=1&amp;plugin=1&amp;language=en&amp;pcode=tgs00026" TargetMode="External"/><Relationship Id="rId77" Type="http://schemas.openxmlformats.org/officeDocument/2006/relationships/hyperlink" Target="http://appsso.eurostat.ec.europa.eu/nui/show.do?dataset=ilc_li41&amp;lang=en" TargetMode="External"/><Relationship Id="rId8" Type="http://schemas.openxmlformats.org/officeDocument/2006/relationships/hyperlink" Target="http://we.vizja.pl/en/download-pdf/volume/9/issue/2/id/390" TargetMode="External"/><Relationship Id="rId51" Type="http://schemas.openxmlformats.org/officeDocument/2006/relationships/hyperlink" Target="http://appsso.eurostat.ec.europa.eu/nui/show.do?dataset=edat_lfse_12&amp;lang=en" TargetMode="External"/><Relationship Id="rId72" Type="http://schemas.openxmlformats.org/officeDocument/2006/relationships/hyperlink" Target="http://appsso.eurostat.ec.europa.eu/nui/show.do?dataset=lfst_r_lfe2en2&amp;lang=en" TargetMode="External"/><Relationship Id="rId80" Type="http://schemas.openxmlformats.org/officeDocument/2006/relationships/hyperlink" Target="http://appsso.eurostat.ec.europa.eu/nui/show.do?dataset=ilc_mddd21&amp;lang=en" TargetMode="External"/><Relationship Id="rId3" Type="http://schemas.openxmlformats.org/officeDocument/2006/relationships/hyperlink" Target="https://stats.oecd.org/Index.aspx?DataSetCode=CITIES" TargetMode="External"/><Relationship Id="rId12" Type="http://schemas.openxmlformats.org/officeDocument/2006/relationships/hyperlink" Target="https://ec.europa.eu/transport/facts-fundings/scoreboard/compare/investments-infrastructure/ten-t-completion-roads_en" TargetMode="External"/><Relationship Id="rId17" Type="http://schemas.openxmlformats.org/officeDocument/2006/relationships/hyperlink" Target="http://appsso.eurostat.ec.europa.eu/nui/show.do?dataset=tran_r_acci&amp;lang=en" TargetMode="External"/><Relationship Id="rId25" Type="http://schemas.openxmlformats.org/officeDocument/2006/relationships/hyperlink" Target="https://urban.jrc.ec.europa.eu/" TargetMode="External"/><Relationship Id="rId33" Type="http://schemas.openxmlformats.org/officeDocument/2006/relationships/hyperlink" Target="https://urban.jrc.ec.europa.eu/" TargetMode="External"/><Relationship Id="rId38" Type="http://schemas.openxmlformats.org/officeDocument/2006/relationships/hyperlink" Target="http://appsso.eurostat.ec.europa.eu/nui/show.do?dataset=nama_10r_3gdp&amp;lang=en" TargetMode="External"/><Relationship Id="rId46" Type="http://schemas.openxmlformats.org/officeDocument/2006/relationships/hyperlink" Target="http://www.europarl.europa.eu/RegData/etudes/STUD/2017/601976/IPOL_STU(2017)601976_EN.pdf" TargetMode="External"/><Relationship Id="rId59" Type="http://schemas.openxmlformats.org/officeDocument/2006/relationships/hyperlink" Target="http://appsso.eurostat.ec.europa.eu/nui/show.do?dataset=road_go_na_rl3g&amp;lang=en" TargetMode="External"/><Relationship Id="rId67" Type="http://schemas.openxmlformats.org/officeDocument/2006/relationships/hyperlink" Target="http://appsso.eurostat.ec.europa.eu/nui/show.do?dataset=demo_r_pjanaggr3&amp;lang=en" TargetMode="External"/><Relationship Id="rId20" Type="http://schemas.openxmlformats.org/officeDocument/2006/relationships/hyperlink" Target="https://ec.europa.eu/eurostat/tgm/table.do?tab=table&amp;init=1&amp;language=en&amp;pcode=t2020_30&amp;plugin=1" TargetMode="External"/><Relationship Id="rId41" Type="http://schemas.openxmlformats.org/officeDocument/2006/relationships/hyperlink" Target="http://www.europarl.europa.eu/RegData/etudes/STUD/2017/601976/IPOL_STU(2017)601976_EN.pdf" TargetMode="External"/><Relationship Id="rId54" Type="http://schemas.openxmlformats.org/officeDocument/2006/relationships/hyperlink" Target="http://appsso.eurostat.ec.europa.eu/nui/show.do?dataset=ilc_li41&amp;lang=en" TargetMode="External"/><Relationship Id="rId62" Type="http://schemas.openxmlformats.org/officeDocument/2006/relationships/hyperlink" Target="https://www.espon.eu/working-paper-territorial-potentials-green-infrastructure" TargetMode="External"/><Relationship Id="rId70" Type="http://schemas.openxmlformats.org/officeDocument/2006/relationships/hyperlink" Target="http://appsso.eurostat.ec.europa.eu/nui/show.do?dataset=nama_10r_3gva&amp;lang=en" TargetMode="External"/><Relationship Id="rId75" Type="http://schemas.openxmlformats.org/officeDocument/2006/relationships/hyperlink" Target="https://ec.europa.eu/eurostat/tgm/table.do?tab=table&amp;init=1&amp;language=en&amp;pcode=tgs00052&amp;plugin=1" TargetMode="External"/><Relationship Id="rId1" Type="http://schemas.openxmlformats.org/officeDocument/2006/relationships/hyperlink" Target="http://appsso.eurostat.ec.europa.eu/nui/show.do?dataset=lfst_r_lfe2emprt&amp;lang=en" TargetMode="External"/><Relationship Id="rId6" Type="http://schemas.openxmlformats.org/officeDocument/2006/relationships/hyperlink" Target="https://urban.jrc.ec.europa.eu/" TargetMode="External"/><Relationship Id="rId15" Type="http://schemas.openxmlformats.org/officeDocument/2006/relationships/hyperlink" Target="https://urban.jrc.ec.europa.eu/" TargetMode="External"/><Relationship Id="rId23" Type="http://schemas.openxmlformats.org/officeDocument/2006/relationships/hyperlink" Target="https://www.eea.europa.eu/publications/marine-protected-areas-in-europes" TargetMode="External"/><Relationship Id="rId28" Type="http://schemas.openxmlformats.org/officeDocument/2006/relationships/hyperlink" Target="https://biodiversity.europa.eu/data" TargetMode="External"/><Relationship Id="rId36" Type="http://schemas.openxmlformats.org/officeDocument/2006/relationships/hyperlink" Target="https://tcdata360.worldbank.org/indicators/tot.direct.gdp?country=BRA&amp;indicator=24651&amp;viz=line_chart&amp;years=1995,2028" TargetMode="External"/><Relationship Id="rId49" Type="http://schemas.openxmlformats.org/officeDocument/2006/relationships/hyperlink" Target="http://appsso.eurostat.ec.europa.eu/nui/show.do?dataset=yth_empl_110&amp;lang=en" TargetMode="External"/><Relationship Id="rId57" Type="http://schemas.openxmlformats.org/officeDocument/2006/relationships/hyperlink" Target="https://ec.europa.eu/eurostat/tgm/table.do?tab=table&amp;init=1&amp;language=en&amp;pcode=sdg_09_60&amp;plugin=1" TargetMode="External"/><Relationship Id="rId10" Type="http://schemas.openxmlformats.org/officeDocument/2006/relationships/hyperlink" Target="http://database.espon.eu/db2/home" TargetMode="External"/><Relationship Id="rId31" Type="http://schemas.openxmlformats.org/officeDocument/2006/relationships/hyperlink" Target="https://data.worldbank.org/indicator/sp.pop.scie.rd.p6" TargetMode="External"/><Relationship Id="rId44" Type="http://schemas.openxmlformats.org/officeDocument/2006/relationships/hyperlink" Target="https://migration.iom.int/europe?type=arrivals" TargetMode="External"/><Relationship Id="rId52" Type="http://schemas.openxmlformats.org/officeDocument/2006/relationships/hyperlink" Target="http://appsso.eurostat.ec.europa.eu/nui/show.do?dataset=edat_lfse_16&amp;lang=en" TargetMode="External"/><Relationship Id="rId60" Type="http://schemas.openxmlformats.org/officeDocument/2006/relationships/hyperlink" Target="http://appsso.eurostat.ec.europa.eu/nui/show.do?dataset=tran_r_net&amp;lang=en" TargetMode="External"/><Relationship Id="rId65" Type="http://schemas.openxmlformats.org/officeDocument/2006/relationships/hyperlink" Target="http://appsso.eurostat.ec.europa.eu/nui/show.do?dataset=demo_r_births&amp;lang=en" TargetMode="External"/><Relationship Id="rId73" Type="http://schemas.openxmlformats.org/officeDocument/2006/relationships/hyperlink" Target="http://appsso.eurostat.ec.europa.eu/nui/show.do?dataset=isoc_r_cux_i&amp;lang=en" TargetMode="External"/><Relationship Id="rId78" Type="http://schemas.openxmlformats.org/officeDocument/2006/relationships/hyperlink" Target="https://ec.europa.eu/eurostat/tgm/table.do?tab=table&amp;init=1&amp;plugin=1&amp;language=en&amp;pcode=tgs00108" TargetMode="External"/><Relationship Id="rId81" Type="http://schemas.openxmlformats.org/officeDocument/2006/relationships/printerSettings" Target="../printerSettings/printerSettings1.bin"/><Relationship Id="rId4" Type="http://schemas.openxmlformats.org/officeDocument/2006/relationships/hyperlink" Target="http://www.europarl.europa.eu/RegData/etudes/STUD/2017/601976/IPOL_STU(2017)601976_EN.pdf" TargetMode="External"/><Relationship Id="rId9" Type="http://schemas.openxmlformats.org/officeDocument/2006/relationships/hyperlink" Target="http://www.europarl.europa.eu/RegData/etudes/STUD/2017/601976/IPOL_STU(2017)601976_EN.pdf" TargetMode="External"/><Relationship Id="rId13" Type="http://schemas.openxmlformats.org/officeDocument/2006/relationships/hyperlink" Target="http://appsso.eurostat.ec.europa.eu/nui/show.do?dataset=rail_go_contnbr&amp;lang=en" TargetMode="External"/><Relationship Id="rId18" Type="http://schemas.openxmlformats.org/officeDocument/2006/relationships/hyperlink" Target="http://appsso.eurostat.ec.europa.eu/nui/show.do?dataset=tran_r_rago&amp;lang=en" TargetMode="External"/><Relationship Id="rId39" Type="http://schemas.openxmlformats.org/officeDocument/2006/relationships/hyperlink" Target="https://ec.europa.eu/regional_policy/en/information/maps/regional_competitiveness/" TargetMode="External"/><Relationship Id="rId34" Type="http://schemas.openxmlformats.org/officeDocument/2006/relationships/hyperlink" Target="https://urban.jrc.ec.europa.eu/" TargetMode="External"/><Relationship Id="rId50" Type="http://schemas.openxmlformats.org/officeDocument/2006/relationships/hyperlink" Target="http://appsso.eurostat.ec.europa.eu/nui/show.do?dataset=lfst_r_lfu2ltu&amp;lang=en" TargetMode="External"/><Relationship Id="rId55" Type="http://schemas.openxmlformats.org/officeDocument/2006/relationships/hyperlink" Target="http://appsso.eurostat.ec.europa.eu/nui/show.do?dataset=ilc_mddd21&amp;lang=en" TargetMode="External"/><Relationship Id="rId76" Type="http://schemas.openxmlformats.org/officeDocument/2006/relationships/hyperlink" Target="http://appsso.eurostat.ec.europa.eu/nui/show.do?dataset=rd_e_gerdreg&amp;lang=en," TargetMode="External"/><Relationship Id="rId7" Type="http://schemas.openxmlformats.org/officeDocument/2006/relationships/hyperlink" Target="http://appsso.eurostat.ec.europa.eu/nui/show.do?dataset=yth_incl_100&amp;lang=en" TargetMode="External"/><Relationship Id="rId71" Type="http://schemas.openxmlformats.org/officeDocument/2006/relationships/hyperlink" Target="http://appsso.eurostat.ec.europa.eu/nui/show.do?dataset=trng_lfse_04&amp;lang=en" TargetMode="External"/><Relationship Id="rId2" Type="http://schemas.openxmlformats.org/officeDocument/2006/relationships/hyperlink" Target="https://stats.oecd.org/Index.aspx?DataSetCode=CITIES" TargetMode="External"/><Relationship Id="rId29" Type="http://schemas.openxmlformats.org/officeDocument/2006/relationships/hyperlink" Target="https://urban.jrc.ec.europa.eu/" TargetMode="External"/><Relationship Id="rId24" Type="http://schemas.openxmlformats.org/officeDocument/2006/relationships/hyperlink" Target="https://www.eea.europa.eu/data-and-maps/data/natura-9" TargetMode="External"/><Relationship Id="rId40" Type="http://schemas.openxmlformats.org/officeDocument/2006/relationships/hyperlink" Target="http://hdr.undp.org/en/data" TargetMode="External"/><Relationship Id="rId45" Type="http://schemas.openxmlformats.org/officeDocument/2006/relationships/hyperlink" Target="https://data.worldbank.org/indicator/sp.dyn.imrt.in" TargetMode="External"/><Relationship Id="rId66" Type="http://schemas.openxmlformats.org/officeDocument/2006/relationships/hyperlink" Target="https://ec.europa.eu/eurostat/tgm/table.do?tab=table&amp;init=1&amp;language=en&amp;pcode=tgs00101&amp;plugin=1"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c.europa.eu/anti-trafficking/publications/trafficking-human-beings-eurostat-2015-edition_en" TargetMode="External"/><Relationship Id="rId13" Type="http://schemas.openxmlformats.org/officeDocument/2006/relationships/hyperlink" Target="https://ec.europa.eu/eurostat/tgm/table.do?tab=table&amp;plugin=1&amp;language=en&amp;pcode=t2020_31" TargetMode="External"/><Relationship Id="rId3" Type="http://schemas.openxmlformats.org/officeDocument/2006/relationships/hyperlink" Target="http://hdr.undp.org/en/data" TargetMode="External"/><Relationship Id="rId7" Type="http://schemas.openxmlformats.org/officeDocument/2006/relationships/hyperlink" Target="http://appsso.eurostat.ec.europa.eu/nui/show.do?dataset=ext_tec01&amp;lang=en" TargetMode="External"/><Relationship Id="rId12" Type="http://schemas.openxmlformats.org/officeDocument/2006/relationships/hyperlink" Target="https://ec.europa.eu/eurostat/tgm/table.do?tab=table&amp;init=1&amp;language=en&amp;pcode=t2020_30&amp;plugin=1" TargetMode="External"/><Relationship Id="rId2" Type="http://schemas.openxmlformats.org/officeDocument/2006/relationships/hyperlink" Target="https://databank.worldbank.org/data/reports.aspx?source=world-development-indicators" TargetMode="External"/><Relationship Id="rId16" Type="http://schemas.openxmlformats.org/officeDocument/2006/relationships/table" Target="../tables/table1.xml"/><Relationship Id="rId1" Type="http://schemas.openxmlformats.org/officeDocument/2006/relationships/hyperlink" Target="https://ec.europa.eu/transport/facts-fundings/scoreboard/compare/investments-infrastructure/ten-t-completion-roads_en" TargetMode="External"/><Relationship Id="rId6" Type="http://schemas.openxmlformats.org/officeDocument/2006/relationships/hyperlink" Target="https://ec.europa.eu/eurostat/tgm/table.do?tab=table&amp;init=1&amp;language=en&amp;pcode=t2020_30&amp;plugin=1" TargetMode="External"/><Relationship Id="rId11" Type="http://schemas.openxmlformats.org/officeDocument/2006/relationships/hyperlink" Target="http://appsso.eurostat.ec.europa.eu/nui/show.do?dataset=tran_sf_marv&amp;lang=en" TargetMode="External"/><Relationship Id="rId5" Type="http://schemas.openxmlformats.org/officeDocument/2006/relationships/hyperlink" Target="https://ec.europa.eu/eurostat/tgm/table.do?tab=table&amp;plugin=1&amp;language=en&amp;pcode=t2020_31" TargetMode="External"/><Relationship Id="rId15" Type="http://schemas.openxmlformats.org/officeDocument/2006/relationships/printerSettings" Target="../printerSettings/printerSettings2.bin"/><Relationship Id="rId10" Type="http://schemas.openxmlformats.org/officeDocument/2006/relationships/hyperlink" Target="http://www.emcdda.europa.eu/edr2016_en" TargetMode="External"/><Relationship Id="rId4" Type="http://schemas.openxmlformats.org/officeDocument/2006/relationships/hyperlink" Target="https://data.oecd.org/lprdty/gdp-per-hour-worked.htm" TargetMode="External"/><Relationship Id="rId9" Type="http://schemas.openxmlformats.org/officeDocument/2006/relationships/hyperlink" Target="https://datacatalog.worldbank.org/dataset/worldwide-governance-indicators" TargetMode="External"/><Relationship Id="rId14" Type="http://schemas.openxmlformats.org/officeDocument/2006/relationships/hyperlink" Target="http://www.indicators.odyssee-mure.eu/energy-efficiency-database.html"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urban.jrc.ec.europa.eu/" TargetMode="External"/><Relationship Id="rId21" Type="http://schemas.openxmlformats.org/officeDocument/2006/relationships/hyperlink" Target="http://www.interreg-danube.eu/uploads/media/approved_project_output/0001/17/05bf8c2f3ffa0c9dfa510649c82dc42808aa88a6.pdf" TargetMode="External"/><Relationship Id="rId42" Type="http://schemas.openxmlformats.org/officeDocument/2006/relationships/hyperlink" Target="https://www.icpdr.org/flowpaper/app/services/view.php?doc=drbmp-update2015.pdf&amp;format=pdf&amp;page=%7bpage%7d&amp;subfolder=default/files/nodes/documents/" TargetMode="External"/><Relationship Id="rId47" Type="http://schemas.openxmlformats.org/officeDocument/2006/relationships/hyperlink" Target="https://www.icpdr.org/flowpaper/app/services/view.php?doc=drbmp-update2015.pdf&amp;format=pdf&amp;page=%7bpage%7d&amp;subfolder=default/files/nodes/documents/" TargetMode="External"/><Relationship Id="rId63" Type="http://schemas.openxmlformats.org/officeDocument/2006/relationships/hyperlink" Target="http://appsso.eurostat.ec.europa.eu/nui/show.do?dataset=pat_ep_rtec&amp;lang=en" TargetMode="External"/><Relationship Id="rId68" Type="http://schemas.openxmlformats.org/officeDocument/2006/relationships/hyperlink" Target="https://ec.europa.eu/eurostat/tgm/table.do?tab=table&amp;init=1&amp;language=en&amp;pcode=tgs00110&amp;plugin=1" TargetMode="External"/><Relationship Id="rId84" Type="http://schemas.openxmlformats.org/officeDocument/2006/relationships/hyperlink" Target="https://ec.europa.eu/anti-trafficking/publications/trafficking-human-beings-eurostat-2015-edition_en" TargetMode="External"/><Relationship Id="rId89" Type="http://schemas.openxmlformats.org/officeDocument/2006/relationships/hyperlink" Target="https://datacatalog.worldbank.org/dataset/worldwide-governance-indicators" TargetMode="External"/><Relationship Id="rId16" Type="http://schemas.openxmlformats.org/officeDocument/2006/relationships/hyperlink" Target="http://appsso.eurostat.ec.europa.eu/nui/show.do?dataset=trng_cvt_01s&amp;lang=en" TargetMode="External"/><Relationship Id="rId11" Type="http://schemas.openxmlformats.org/officeDocument/2006/relationships/hyperlink" Target="https://stats.oecd.org/Index.aspx?DataSetCode=CITIES" TargetMode="External"/><Relationship Id="rId32" Type="http://schemas.openxmlformats.org/officeDocument/2006/relationships/hyperlink" Target="https://databank.worldbank.org/data/reports.aspx?source=world-development-indicators" TargetMode="External"/><Relationship Id="rId37" Type="http://schemas.openxmlformats.org/officeDocument/2006/relationships/hyperlink" Target="http://appsso.eurostat.ec.europa.eu/nui/show.do?dataset=cult_pcs_cae&amp;lang=en" TargetMode="External"/><Relationship Id="rId53" Type="http://schemas.openxmlformats.org/officeDocument/2006/relationships/hyperlink" Target="http://data.jrc.ec.europa.eu/dataset/jrc-floods-floodmapeu_rp500y-tif" TargetMode="External"/><Relationship Id="rId58" Type="http://schemas.openxmlformats.org/officeDocument/2006/relationships/hyperlink" Target="http://appsso.eurostat.ec.europa.eu/nui/show.do?dataset=env_air_emis&amp;lang=en" TargetMode="External"/><Relationship Id="rId74" Type="http://schemas.openxmlformats.org/officeDocument/2006/relationships/hyperlink" Target="https://stats.oecd.org/" TargetMode="External"/><Relationship Id="rId79" Type="http://schemas.openxmlformats.org/officeDocument/2006/relationships/hyperlink" Target="http://appsso.eurostat.ec.europa.eu/nui/show.do?dataset=hlth_dlm020&amp;lang=en" TargetMode="External"/><Relationship Id="rId5" Type="http://schemas.openxmlformats.org/officeDocument/2006/relationships/hyperlink" Target="https://whc.unesco.org/en/list/" TargetMode="External"/><Relationship Id="rId90" Type="http://schemas.openxmlformats.org/officeDocument/2006/relationships/hyperlink" Target="https://datacatalog.worldbank.org/dataset/worldwide-governance-indicators" TargetMode="External"/><Relationship Id="rId95" Type="http://schemas.openxmlformats.org/officeDocument/2006/relationships/hyperlink" Target="http://appsso.eurostat.ec.europa.eu/nui/show.do?dataset=tran_r_acci&amp;lang=en" TargetMode="External"/><Relationship Id="rId22" Type="http://schemas.openxmlformats.org/officeDocument/2006/relationships/hyperlink" Target="http://appsso.eurostat.ec.europa.eu/nui/show.do?dataset=rail_go_contnbr&amp;lang=en" TargetMode="External"/><Relationship Id="rId27" Type="http://schemas.openxmlformats.org/officeDocument/2006/relationships/hyperlink" Target="http://appsso.eurostat.ec.europa.eu/nui/show.do?dataset=tran_r_net&amp;lang=en" TargetMode="External"/><Relationship Id="rId43" Type="http://schemas.openxmlformats.org/officeDocument/2006/relationships/hyperlink" Target="https://www.icpdr.org/flowpaper/app/services/view.php?doc=drbmp-update2015.pdf&amp;format=pdf&amp;page=%7bpage%7d&amp;subfolder=default/files/nodes/documents/" TargetMode="External"/><Relationship Id="rId48" Type="http://schemas.openxmlformats.org/officeDocument/2006/relationships/hyperlink" Target="https://www.icpdr.org/flowpaper/app/services/view.php?doc=drbmp-update2015.pdf&amp;format=pdf&amp;page=%7bpage%7d&amp;subfolder=default/files/nodes/documents/" TargetMode="External"/><Relationship Id="rId64" Type="http://schemas.openxmlformats.org/officeDocument/2006/relationships/hyperlink" Target="http://appsso.eurostat.ec.europa.eu/nui/show.do?dataset=educ_uoe_mobs01&amp;lang=en" TargetMode="External"/><Relationship Id="rId69" Type="http://schemas.openxmlformats.org/officeDocument/2006/relationships/hyperlink" Target="http://appsso.eurostat.ec.europa.eu/nui/show.do?dataset=env_ww_spd&amp;lang=en" TargetMode="External"/><Relationship Id="rId80" Type="http://schemas.openxmlformats.org/officeDocument/2006/relationships/hyperlink" Target="https://stats.oecd.org/" TargetMode="External"/><Relationship Id="rId85" Type="http://schemas.openxmlformats.org/officeDocument/2006/relationships/hyperlink" Target="https://datacatalog.worldbank.org/dataset/worldwide-governance-indicators" TargetMode="External"/><Relationship Id="rId3" Type="http://schemas.openxmlformats.org/officeDocument/2006/relationships/hyperlink" Target="http://appsso.eurostat.ec.europa.eu/nui/show.do?dataset=lfst_r_lfe2emprt&amp;lang=en" TargetMode="External"/><Relationship Id="rId12" Type="http://schemas.openxmlformats.org/officeDocument/2006/relationships/hyperlink" Target="https://stats.oecd.org/Index.aspx?DataSetCode=CITIES" TargetMode="External"/><Relationship Id="rId17" Type="http://schemas.openxmlformats.org/officeDocument/2006/relationships/hyperlink" Target="http://www.danubecommission.org/dc/en/danube-navigation/danube-navigation-statistics/" TargetMode="External"/><Relationship Id="rId25" Type="http://schemas.openxmlformats.org/officeDocument/2006/relationships/hyperlink" Target="https://www.icao.int/safety/iStars/Pages/Air-Transport-Accessibility.aspx" TargetMode="External"/><Relationship Id="rId33" Type="http://schemas.openxmlformats.org/officeDocument/2006/relationships/hyperlink" Target="http://publications.jrc.ec.europa.eu/repository/bitstream/JRC97780/ldna27730enn.pdf" TargetMode="External"/><Relationship Id="rId38" Type="http://schemas.openxmlformats.org/officeDocument/2006/relationships/hyperlink" Target="https://www.keep.eu/search" TargetMode="External"/><Relationship Id="rId46" Type="http://schemas.openxmlformats.org/officeDocument/2006/relationships/hyperlink" Target="https://www.icpdr.org/flowpaper/app/services/view.php?doc=drbmp-update2015.pdf&amp;format=pdf&amp;page=%7bpage%7d&amp;subfolder=default/files/nodes/documents/" TargetMode="External"/><Relationship Id="rId59" Type="http://schemas.openxmlformats.org/officeDocument/2006/relationships/hyperlink" Target="https://www.nobanis.org/country-statistics/" TargetMode="External"/><Relationship Id="rId67" Type="http://schemas.openxmlformats.org/officeDocument/2006/relationships/hyperlink" Target="http://appsso.eurostat.ec.europa.eu/nui/show.do?dataset=htec_eco_sbs2&amp;lang=en" TargetMode="External"/><Relationship Id="rId20" Type="http://schemas.openxmlformats.org/officeDocument/2006/relationships/hyperlink" Target="http://www.danube-logistics.info/danube-ports/profiles/" TargetMode="External"/><Relationship Id="rId41" Type="http://schemas.openxmlformats.org/officeDocument/2006/relationships/hyperlink" Target="https://www.icpdr.org/flowpaper/app/services/view.php?doc=drbmp-update2015.pdf&amp;format=pdf&amp;page=%7bpage%7d&amp;subfolder=default/files/nodes/documents/" TargetMode="External"/><Relationship Id="rId54" Type="http://schemas.openxmlformats.org/officeDocument/2006/relationships/hyperlink" Target="https://www.eea.europa.eu/data-and-maps/indicators/floods-and-health-1/assessment" TargetMode="External"/><Relationship Id="rId62" Type="http://schemas.openxmlformats.org/officeDocument/2006/relationships/hyperlink" Target="https://www.keep.eu/search" TargetMode="External"/><Relationship Id="rId70" Type="http://schemas.openxmlformats.org/officeDocument/2006/relationships/hyperlink" Target="http://appsso.eurostat.ec.europa.eu/nui/show.do?dataset=nrg_ind_335a&amp;lang=en" TargetMode="External"/><Relationship Id="rId75" Type="http://schemas.openxmlformats.org/officeDocument/2006/relationships/hyperlink" Target="https://stats.oecd.org/" TargetMode="External"/><Relationship Id="rId83" Type="http://schemas.openxmlformats.org/officeDocument/2006/relationships/hyperlink" Target="http://publications.europa.eu/webpub/eca/special-reports/absorbtion-17-2018/en/" TargetMode="External"/><Relationship Id="rId88" Type="http://schemas.openxmlformats.org/officeDocument/2006/relationships/hyperlink" Target="https://datacatalog.worldbank.org/dataset/worldwide-governance-indicators" TargetMode="External"/><Relationship Id="rId91" Type="http://schemas.openxmlformats.org/officeDocument/2006/relationships/hyperlink" Target="https://datacatalog.worldbank.org/dataset/worldwide-governance-indicators" TargetMode="External"/><Relationship Id="rId96" Type="http://schemas.openxmlformats.org/officeDocument/2006/relationships/printerSettings" Target="../printerSettings/printerSettings3.bin"/><Relationship Id="rId1" Type="http://schemas.openxmlformats.org/officeDocument/2006/relationships/hyperlink" Target="https://www.icpdr.org/main/sites/default/files/nodes/documents/icpdr_report_on_2015_droughts_in_the_danube_river_final.pdf" TargetMode="External"/><Relationship Id="rId6" Type="http://schemas.openxmlformats.org/officeDocument/2006/relationships/hyperlink" Target="https://urban.jrc.ec.europa.eu/" TargetMode="External"/><Relationship Id="rId15" Type="http://schemas.openxmlformats.org/officeDocument/2006/relationships/hyperlink" Target="https://ec.europa.eu/regional_policy/sources/cooperate/danube/eusdr_links_cohesion_policy.pdf%20page%2065" TargetMode="External"/><Relationship Id="rId23" Type="http://schemas.openxmlformats.org/officeDocument/2006/relationships/hyperlink" Target="https://ec.europa.eu/transport/facts-fundings/scoreboard/compare/investments-infrastructure/ten-t-completion-roads_en" TargetMode="External"/><Relationship Id="rId28" Type="http://schemas.openxmlformats.org/officeDocument/2006/relationships/hyperlink" Target="https://ec.europa.eu/eurostat/tgm/table.do?tab=table&amp;init=1&amp;language=en&amp;pcode=sdg_09_50&amp;plugin=1" TargetMode="External"/><Relationship Id="rId36" Type="http://schemas.openxmlformats.org/officeDocument/2006/relationships/hyperlink" Target="https://rm.coe.int/16808ea46f" TargetMode="External"/><Relationship Id="rId49" Type="http://schemas.openxmlformats.org/officeDocument/2006/relationships/hyperlink" Target="https://ec.europa.eu/eurostat/tgm/refreshTableAction.do?tab=table&amp;plugin=1&amp;pcode=ten00020&amp;language=en" TargetMode="External"/><Relationship Id="rId57" Type="http://schemas.openxmlformats.org/officeDocument/2006/relationships/hyperlink" Target="http://appsso.eurostat.ec.europa.eu/nui/show.do?dataset=env_bio1&amp;lang=en" TargetMode="External"/><Relationship Id="rId10" Type="http://schemas.openxmlformats.org/officeDocument/2006/relationships/hyperlink" Target="https://stats.oecd.org/Index.aspx?DataSetCode=CITIES" TargetMode="External"/><Relationship Id="rId31" Type="http://schemas.openxmlformats.org/officeDocument/2006/relationships/hyperlink" Target="https://ec.europa.eu/eurostat/tgm/table.do?tab=table&amp;init=1&amp;language=en&amp;pcode=t2020_30&amp;plugin=1" TargetMode="External"/><Relationship Id="rId44" Type="http://schemas.openxmlformats.org/officeDocument/2006/relationships/hyperlink" Target="https://www.icpdr.org/flowpaper/app/services/view.php?doc=drbmp-update2015.pdf&amp;format=pdf&amp;page=%7bpage%7d&amp;subfolder=default/files/nodes/documents/" TargetMode="External"/><Relationship Id="rId52" Type="http://schemas.openxmlformats.org/officeDocument/2006/relationships/hyperlink" Target="https://www.icpdr.org/main/sites/default/files/nodes/documents/icpdr_report_on_2015_droughts_in_the_danube_river_final.pdf" TargetMode="External"/><Relationship Id="rId60" Type="http://schemas.openxmlformats.org/officeDocument/2006/relationships/hyperlink" Target="https://www.iucnredlist.org/" TargetMode="External"/><Relationship Id="rId65" Type="http://schemas.openxmlformats.org/officeDocument/2006/relationships/hyperlink" Target="http://appsso.eurostat.ec.europa.eu/nui/show.do?dataset=ipr_dp_sta&amp;lang=en" TargetMode="External"/><Relationship Id="rId73" Type="http://schemas.openxmlformats.org/officeDocument/2006/relationships/hyperlink" Target="https://stats.oecd.org/" TargetMode="External"/><Relationship Id="rId78" Type="http://schemas.openxmlformats.org/officeDocument/2006/relationships/hyperlink" Target="http://appsso.eurostat.ec.europa.eu/nui/show.do?dataset=hlth_dlm010&amp;lang=en" TargetMode="External"/><Relationship Id="rId81" Type="http://schemas.openxmlformats.org/officeDocument/2006/relationships/hyperlink" Target="https://datacatalog.worldbank.org/dataset/worldwide-governance-indicators" TargetMode="External"/><Relationship Id="rId86" Type="http://schemas.openxmlformats.org/officeDocument/2006/relationships/hyperlink" Target="http://www.emcdda.europa.eu/edr2016_en" TargetMode="External"/><Relationship Id="rId94" Type="http://schemas.openxmlformats.org/officeDocument/2006/relationships/hyperlink" Target="http://appsso.eurostat.ec.europa.eu/nui/show.do?dataset=yth_empl_110&amp;lang=en" TargetMode="External"/><Relationship Id="rId4" Type="http://schemas.openxmlformats.org/officeDocument/2006/relationships/hyperlink" Target="http://appsso.eurostat.ec.europa.eu/nui/show.do?dataset=pat_ep_ntot&amp;lang=en" TargetMode="External"/><Relationship Id="rId9" Type="http://schemas.openxmlformats.org/officeDocument/2006/relationships/hyperlink" Target="https://urban.jrc.ec.europa.eu/" TargetMode="External"/><Relationship Id="rId13" Type="http://schemas.openxmlformats.org/officeDocument/2006/relationships/hyperlink" Target="https://stats.oecd.org/Index.aspx?DataSetCode=CITIES" TargetMode="External"/><Relationship Id="rId18" Type="http://schemas.openxmlformats.org/officeDocument/2006/relationships/hyperlink" Target="http://appsso.eurostat.ec.europa.eu/nui/show.do?dataset=iww_go_atygo&amp;lang=en" TargetMode="External"/><Relationship Id="rId39" Type="http://schemas.openxmlformats.org/officeDocument/2006/relationships/hyperlink" Target="https://www.icpdr.org/flowpaper/app/services/view.php?doc=drbmp-update2015.pdf&amp;format=pdf&amp;page=%7bpage%7d&amp;subfolder=default/files/nodes/documents/" TargetMode="External"/><Relationship Id="rId34" Type="http://schemas.openxmlformats.org/officeDocument/2006/relationships/hyperlink" Target="https://www.keep.eu/search" TargetMode="External"/><Relationship Id="rId50" Type="http://schemas.openxmlformats.org/officeDocument/2006/relationships/hyperlink" Target="http://www.icpdr.org/flowpaper/app/services/view.php?doc=om-20_-_3.4_icpdr_sturgeon_strategy_endorsed_version_final.pdf&amp;format=pdf&amp;page=%7bpage%7d&amp;subfolder=default/files/nodes/documents/" TargetMode="External"/><Relationship Id="rId55" Type="http://schemas.openxmlformats.org/officeDocument/2006/relationships/hyperlink" Target="https://www.icpdr.org/main/sites/default/files/ARS%20Inventory.pdf" TargetMode="External"/><Relationship Id="rId76" Type="http://schemas.openxmlformats.org/officeDocument/2006/relationships/hyperlink" Target="https://stats.oecd.org/" TargetMode="External"/><Relationship Id="rId97" Type="http://schemas.openxmlformats.org/officeDocument/2006/relationships/table" Target="../tables/table2.xml"/><Relationship Id="rId7" Type="http://schemas.openxmlformats.org/officeDocument/2006/relationships/hyperlink" Target="https://urban.jrc.ec.europa.eu/" TargetMode="External"/><Relationship Id="rId71" Type="http://schemas.openxmlformats.org/officeDocument/2006/relationships/hyperlink" Target="http://appsso.eurostat.ec.europa.eu/nui/show.do?dataset=ef_ogardaa&amp;lang=en" TargetMode="External"/><Relationship Id="rId92" Type="http://schemas.openxmlformats.org/officeDocument/2006/relationships/hyperlink" Target="https://ec.europa.eu/eurostat/tgm/table.do?tab=table&amp;init=1&amp;language=en&amp;pcode=t2020_34&amp;plugin=1" TargetMode="External"/><Relationship Id="rId2" Type="http://schemas.openxmlformats.org/officeDocument/2006/relationships/hyperlink" Target="http://www.ris.eu/services" TargetMode="External"/><Relationship Id="rId29" Type="http://schemas.openxmlformats.org/officeDocument/2006/relationships/hyperlink" Target="https://ec.europa.eu/eurostat/cache/RCI/" TargetMode="External"/><Relationship Id="rId24" Type="http://schemas.openxmlformats.org/officeDocument/2006/relationships/hyperlink" Target="https://lpi.worldbank.org/international" TargetMode="External"/><Relationship Id="rId40" Type="http://schemas.openxmlformats.org/officeDocument/2006/relationships/hyperlink" Target="https://www.icpdr.org/flowpaper/app/services/view.php?doc=drbmp-update2015.pdf&amp;format=pdf&amp;page=%7bpage%7d&amp;subfolder=default/files/nodes/documents/" TargetMode="External"/><Relationship Id="rId45" Type="http://schemas.openxmlformats.org/officeDocument/2006/relationships/hyperlink" Target="https://www.icpdr.org/flowpaper/app/services/view.php?doc=drbmp-update2015.pdf&amp;format=pdf&amp;page=%7bpage%7d&amp;subfolder=default/files/nodes/documents/" TargetMode="External"/><Relationship Id="rId66" Type="http://schemas.openxmlformats.org/officeDocument/2006/relationships/hyperlink" Target="https://ec.europa.eu/growth/industry/innovation/facts-figures/regional_en" TargetMode="External"/><Relationship Id="rId87" Type="http://schemas.openxmlformats.org/officeDocument/2006/relationships/hyperlink" Target="https://www.danube-security.eu/files/directory/14" TargetMode="External"/><Relationship Id="rId61" Type="http://schemas.openxmlformats.org/officeDocument/2006/relationships/hyperlink" Target="https://ec.europa.eu/eurostat/tgm/table.do?tab=table&amp;init=1&amp;language=en&amp;pcode=t2020_20&amp;plugin=1" TargetMode="External"/><Relationship Id="rId82" Type="http://schemas.openxmlformats.org/officeDocument/2006/relationships/hyperlink" Target="http://www.europarl.europa.eu/eplibrary/The-low-absorption-of-EU-Structural-Funds.pdf" TargetMode="External"/><Relationship Id="rId19" Type="http://schemas.openxmlformats.org/officeDocument/2006/relationships/hyperlink" Target="https://apps.unece.org/AGN/1Default.aspx" TargetMode="External"/><Relationship Id="rId14" Type="http://schemas.openxmlformats.org/officeDocument/2006/relationships/hyperlink" Target="https://cohesiondata.ec.europa.eu/2007-2013/SF-2007-2013-Funds-Absoption-Rate/kk86-ceun" TargetMode="External"/><Relationship Id="rId30" Type="http://schemas.openxmlformats.org/officeDocument/2006/relationships/hyperlink" Target="https://ec.europa.eu/eurostat/tgm/table.do?tab=table&amp;plugin=1&amp;language=en&amp;pcode=t2020_31" TargetMode="External"/><Relationship Id="rId35" Type="http://schemas.openxmlformats.org/officeDocument/2006/relationships/hyperlink" Target="http://ec.europa.eu/growth/sectors/tourism/offer/sustainable/indicators_en" TargetMode="External"/><Relationship Id="rId56" Type="http://schemas.openxmlformats.org/officeDocument/2006/relationships/hyperlink" Target="http://appsso.eurostat.ec.europa.eu/nui/show.do?dataset=lan_lcv_ovw&amp;lang=en" TargetMode="External"/><Relationship Id="rId77" Type="http://schemas.openxmlformats.org/officeDocument/2006/relationships/hyperlink" Target="https://stats.oecd.org/index.aspx?DataSetCode=LMPEXP" TargetMode="External"/><Relationship Id="rId8" Type="http://schemas.openxmlformats.org/officeDocument/2006/relationships/hyperlink" Target="https://urban.jrc.ec.europa.eu/" TargetMode="External"/><Relationship Id="rId51" Type="http://schemas.openxmlformats.org/officeDocument/2006/relationships/hyperlink" Target="https://www.iucnredlist.org/" TargetMode="External"/><Relationship Id="rId72" Type="http://schemas.openxmlformats.org/officeDocument/2006/relationships/hyperlink" Target="http://appsso.eurostat.ec.europa.eu/nui/show.do?dataset=educ_uoe_finf02&amp;lang=en" TargetMode="External"/><Relationship Id="rId93" Type="http://schemas.openxmlformats.org/officeDocument/2006/relationships/hyperlink" Target="https://ec.europa.eu/eurostat/tgm/table.do?tab=table&amp;init=1&amp;language=en&amp;pcode=tgs00053&amp;plugin=1"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appsso.eurostat.ec.europa.eu/nui/show.do?dataset=fish_ca_atl37&amp;lang=en" TargetMode="External"/><Relationship Id="rId18" Type="http://schemas.openxmlformats.org/officeDocument/2006/relationships/hyperlink" Target="http://appsso.eurostat.ec.europa.eu/nui/show.do?dataset=tour_occ_nin2c&amp;lang=en" TargetMode="External"/><Relationship Id="rId26" Type="http://schemas.openxmlformats.org/officeDocument/2006/relationships/hyperlink" Target="https://www.eea.europa.eu/data-and-maps/indicators/sites-designated-under-the-eu-1/assessment" TargetMode="External"/><Relationship Id="rId39" Type="http://schemas.openxmlformats.org/officeDocument/2006/relationships/hyperlink" Target="https://data.oecd.org/transport/freight-transport.htm" TargetMode="External"/><Relationship Id="rId21" Type="http://schemas.openxmlformats.org/officeDocument/2006/relationships/hyperlink" Target="https://knoema.com/atlas/topics/Tourism/Travel-and-Tourism-Total-Contribution-to-GDP/Contribution-of-travel-and-tourism-to-GDP-percent-of-GDP" TargetMode="External"/><Relationship Id="rId34" Type="http://schemas.openxmlformats.org/officeDocument/2006/relationships/hyperlink" Target="https://ec.europa.eu/eurostat/tgm/table.do?tab=table&amp;init=1&amp;language=en&amp;pcode=t2020_rd330&amp;plugin=1" TargetMode="External"/><Relationship Id="rId42" Type="http://schemas.openxmlformats.org/officeDocument/2006/relationships/hyperlink" Target="http://www.emsa.europa.eu/" TargetMode="External"/><Relationship Id="rId47" Type="http://schemas.openxmlformats.org/officeDocument/2006/relationships/hyperlink" Target="https://ec.europa.eu/eurostat/tgm/table.do?tab=table&amp;init=1&amp;language=en&amp;pcode=t2020_30&amp;plugin=1" TargetMode="External"/><Relationship Id="rId50" Type="http://schemas.openxmlformats.org/officeDocument/2006/relationships/printerSettings" Target="../printerSettings/printerSettings4.bin"/><Relationship Id="rId7" Type="http://schemas.openxmlformats.org/officeDocument/2006/relationships/hyperlink" Target="https://ec.europa.eu/fisheries/6-consumption_en" TargetMode="External"/><Relationship Id="rId2" Type="http://schemas.openxmlformats.org/officeDocument/2006/relationships/hyperlink" Target="http://appsso.eurostat.ec.europa.eu/nui/show.do?dataset=mar_pa_aa&amp;lang=en" TargetMode="External"/><Relationship Id="rId16" Type="http://schemas.openxmlformats.org/officeDocument/2006/relationships/hyperlink" Target="http://www.emodnet-humanactivities.eu/search-results.php?dataname=Waste+at+Ports" TargetMode="External"/><Relationship Id="rId29" Type="http://schemas.openxmlformats.org/officeDocument/2006/relationships/hyperlink" Target="http://www.eurobis.org/data_access_services" TargetMode="External"/><Relationship Id="rId11" Type="http://schemas.openxmlformats.org/officeDocument/2006/relationships/hyperlink" Target="https://ec.europa.eu/fisheries/3-employment_en" TargetMode="External"/><Relationship Id="rId24" Type="http://schemas.openxmlformats.org/officeDocument/2006/relationships/hyperlink" Target="http://appsso.eurostat.ec.europa.eu/nui/show.do?dataset=env_rwas_cov&amp;lang=en" TargetMode="External"/><Relationship Id="rId32" Type="http://schemas.openxmlformats.org/officeDocument/2006/relationships/hyperlink" Target="https://www.eea.europa.eu/data-and-maps/indicators/nationally-designated-protected-areas/nationally-designated-protected-areas-assessment-3" TargetMode="External"/><Relationship Id="rId37" Type="http://schemas.openxmlformats.org/officeDocument/2006/relationships/hyperlink" Target="https://ec.europa.eu/transport/sites/transport/files/media/publications/doc/2008_brochure_tent_t_implementation_priority_projects_progress_report.pdf" TargetMode="External"/><Relationship Id="rId40" Type="http://schemas.openxmlformats.org/officeDocument/2006/relationships/hyperlink" Target="http://appsso.eurostat.ec.europa.eu/nui/show.do?dataset=tran_hv_frtra&amp;lang=en" TargetMode="External"/><Relationship Id="rId45" Type="http://schemas.openxmlformats.org/officeDocument/2006/relationships/hyperlink" Target="https://databank.worldbank.org/data/reports.aspx?source=world-development-indicators" TargetMode="External"/><Relationship Id="rId5" Type="http://schemas.openxmlformats.org/officeDocument/2006/relationships/hyperlink" Target="http://ec.europa.eu/fisheries/fleet/" TargetMode="External"/><Relationship Id="rId15" Type="http://schemas.openxmlformats.org/officeDocument/2006/relationships/hyperlink" Target="https://www.eea.europa.eu/data-and-maps/indicators/marine-protected-area-mpa-network-coverage/assessment" TargetMode="External"/><Relationship Id="rId23" Type="http://schemas.openxmlformats.org/officeDocument/2006/relationships/hyperlink" Target="http://appsso.eurostat.ec.europa.eu/nui/show.do?dataset=env_rwas_gen&amp;lang=en" TargetMode="External"/><Relationship Id="rId28" Type="http://schemas.openxmlformats.org/officeDocument/2006/relationships/hyperlink" Target="https://www.eea.europa.eu/data-and-maps/indicators/status-of-marine-fish-stocks-3/assessment" TargetMode="External"/><Relationship Id="rId36" Type="http://schemas.openxmlformats.org/officeDocument/2006/relationships/hyperlink" Target="http://database.espon.eu/db2/search" TargetMode="External"/><Relationship Id="rId49" Type="http://schemas.openxmlformats.org/officeDocument/2006/relationships/hyperlink" Target="https://ec.europa.eu/eurostat/tgm/table.do?tab=table&amp;init=1&amp;language=en&amp;pcode=t2020_30&amp;plugin=1" TargetMode="External"/><Relationship Id="rId10" Type="http://schemas.openxmlformats.org/officeDocument/2006/relationships/hyperlink" Target="https://stats.oecd.org/Index.aspx?DataSetCode=FISH_EMPL" TargetMode="External"/><Relationship Id="rId19" Type="http://schemas.openxmlformats.org/officeDocument/2006/relationships/hyperlink" Target="http://appsso.eurostat.ec.europa.eu/nui/show.do?dataset=tour_occ_arn2&amp;lang=en" TargetMode="External"/><Relationship Id="rId31" Type="http://schemas.openxmlformats.org/officeDocument/2006/relationships/hyperlink" Target="https://www.eea.europa.eu/publications/marine-protected-areas-in-europes" TargetMode="External"/><Relationship Id="rId44" Type="http://schemas.openxmlformats.org/officeDocument/2006/relationships/hyperlink" Target="http://appsso.eurostat.ec.europa.eu/nui/show.do?dataset=sbs_na_sca_r2&amp;lang=en" TargetMode="External"/><Relationship Id="rId4" Type="http://schemas.openxmlformats.org/officeDocument/2006/relationships/hyperlink" Target="http://appsso.eurostat.ec.europa.eu/nui/show.do?dataset=mar_mg_am_cwtt&amp;lang=en" TargetMode="External"/><Relationship Id="rId9" Type="http://schemas.openxmlformats.org/officeDocument/2006/relationships/hyperlink" Target="https://stats.oecd.org/Index.aspx?DataSetCode=FISH_EMPL" TargetMode="External"/><Relationship Id="rId14" Type="http://schemas.openxmlformats.org/officeDocument/2006/relationships/hyperlink" Target="https://ec.europa.eu/eurostat/statistics-explained/index.php?title=Archive:Coastal_regions_-_population_statistics&amp;oldid=199645" TargetMode="External"/><Relationship Id="rId22" Type="http://schemas.openxmlformats.org/officeDocument/2006/relationships/hyperlink" Target="https://tcdata360.worldbank.org/indicators/tot.direct.gdp?country=BRA&amp;indicator=24651&amp;viz=line_chart&amp;years=1995,2028" TargetMode="External"/><Relationship Id="rId27" Type="http://schemas.openxmlformats.org/officeDocument/2006/relationships/hyperlink" Target="http://appsso.eurostat.ec.europa.eu/nui/show.do?dataset=sdg_15_20&amp;lang=en" TargetMode="External"/><Relationship Id="rId30" Type="http://schemas.openxmlformats.org/officeDocument/2006/relationships/hyperlink" Target="https://ec.europa.eu/eurostat/tgm/table.do?tab=table&amp;init=1&amp;language=en&amp;pcode=sdg_14_10&amp;plugin=1" TargetMode="External"/><Relationship Id="rId35" Type="http://schemas.openxmlformats.org/officeDocument/2006/relationships/hyperlink" Target="http://appsso.eurostat.ec.europa.eu/nui/show.do?dataset=nrg_107a&amp;lang=en" TargetMode="External"/><Relationship Id="rId43" Type="http://schemas.openxmlformats.org/officeDocument/2006/relationships/hyperlink" Target="https://www.eumofa.eu/data" TargetMode="External"/><Relationship Id="rId48" Type="http://schemas.openxmlformats.org/officeDocument/2006/relationships/hyperlink" Target="http://appsso.eurostat.ec.europa.eu/nui/show.do?dataset=edat_lfse_04&amp;lang=en" TargetMode="External"/><Relationship Id="rId8" Type="http://schemas.openxmlformats.org/officeDocument/2006/relationships/hyperlink" Target="https://ec.europa.eu/fisheries/6-consumption_en" TargetMode="External"/><Relationship Id="rId51" Type="http://schemas.openxmlformats.org/officeDocument/2006/relationships/table" Target="../tables/table3.xml"/><Relationship Id="rId3" Type="http://schemas.openxmlformats.org/officeDocument/2006/relationships/hyperlink" Target="http://appsso.eurostat.ec.europa.eu/nui/show.do?dataset=mar_go_aa&amp;lang=en" TargetMode="External"/><Relationship Id="rId12" Type="http://schemas.openxmlformats.org/officeDocument/2006/relationships/hyperlink" Target="http://appsso.eurostat.ec.europa.eu/nui/show.do?dataset=lfsa_egdn2&amp;lang=en" TargetMode="External"/><Relationship Id="rId17" Type="http://schemas.openxmlformats.org/officeDocument/2006/relationships/hyperlink" Target="https://ec.europa.eu/eurostat/tgm/table.do?tab=table&amp;init=1&amp;language=en&amp;pcode=tgs00111&amp;plugin=1" TargetMode="External"/><Relationship Id="rId25" Type="http://schemas.openxmlformats.org/officeDocument/2006/relationships/hyperlink" Target="https://ec.europa.eu/eurostat/tgm/table.do?tab=table&amp;init=1&amp;language=en&amp;pcode=t2020_rn130&amp;plugin=1" TargetMode="External"/><Relationship Id="rId33" Type="http://schemas.openxmlformats.org/officeDocument/2006/relationships/hyperlink" Target="https://ec.europa.eu/eurostat/tgm/table.do?tab=table&amp;init=1&amp;language=en&amp;pcode=ten00076&amp;plugin=1" TargetMode="External"/><Relationship Id="rId38" Type="http://schemas.openxmlformats.org/officeDocument/2006/relationships/hyperlink" Target="http://appsso.eurostat.ec.europa.eu/nui/show.do?dataset=tran_sf_marv&amp;lang=en" TargetMode="External"/><Relationship Id="rId46" Type="http://schemas.openxmlformats.org/officeDocument/2006/relationships/hyperlink" Target="https://ec.europa.eu/eurostat/tgm/table.do?tab=table&amp;plugin=1&amp;language=en&amp;pcode=t2020_31" TargetMode="External"/><Relationship Id="rId20" Type="http://schemas.openxmlformats.org/officeDocument/2006/relationships/hyperlink" Target="http://appsso.eurostat.ec.europa.eu/nui/show.do?dataset=tour_cap_nuts2&amp;lang=en" TargetMode="External"/><Relationship Id="rId41" Type="http://schemas.openxmlformats.org/officeDocument/2006/relationships/hyperlink" Target="http://appsso.eurostat.ec.europa.eu/nui/show.do?dataset=tran_hv_pstra&amp;lang=en" TargetMode="External"/><Relationship Id="rId1" Type="http://schemas.openxmlformats.org/officeDocument/2006/relationships/hyperlink" Target="http://appsso.eurostat.ec.europa.eu/nui/show.do?dataset=mar_mp_aa_cphd&amp;lang=en" TargetMode="External"/><Relationship Id="rId6" Type="http://schemas.openxmlformats.org/officeDocument/2006/relationships/hyperlink" Target="http://www.eumofa.eu/consumption"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appsso.eurostat.ec.europa.eu/nui/show.do?dataset=trng_cvt_01s&amp;lang=en" TargetMode="External"/><Relationship Id="rId18" Type="http://schemas.openxmlformats.org/officeDocument/2006/relationships/hyperlink" Target="https://urban.jrc.ec.europa.eu/" TargetMode="External"/><Relationship Id="rId26" Type="http://schemas.openxmlformats.org/officeDocument/2006/relationships/hyperlink" Target="http://appsso.eurostat.ec.europa.eu/nui/show.do?dataset=lan_lcv_ovw&amp;lang=en" TargetMode="External"/><Relationship Id="rId39" Type="http://schemas.openxmlformats.org/officeDocument/2006/relationships/hyperlink" Target="http://appsso.eurostat.ec.europa.eu/nui/show.do?dataset=edat_lfse_22&amp;lang=en" TargetMode="External"/><Relationship Id="rId21" Type="http://schemas.openxmlformats.org/officeDocument/2006/relationships/hyperlink" Target="http://appsso.eurostat.ec.europa.eu/nui/show.do?dataset=nrg_107a&amp;lang=en" TargetMode="External"/><Relationship Id="rId34" Type="http://schemas.openxmlformats.org/officeDocument/2006/relationships/hyperlink" Target="https://ec.europa.eu/eurostat/statistics-explained/index.php?title=File:Share_of_total_employment_commuting_across_national_borders,_by_NUTS_2_regions,_2015_(%C2%B9)_(%25_of_total_employment)_RYB2016.png" TargetMode="External"/><Relationship Id="rId42" Type="http://schemas.openxmlformats.org/officeDocument/2006/relationships/hyperlink" Target="http://appsso.eurostat.ec.europa.eu/nui/show.do?dataset=htec_emp_reg2&amp;lang=en" TargetMode="External"/><Relationship Id="rId7" Type="http://schemas.openxmlformats.org/officeDocument/2006/relationships/hyperlink" Target="http://www.indicators.odyssee-mure.eu/energy-efficiency-database.html" TargetMode="External"/><Relationship Id="rId2" Type="http://schemas.openxmlformats.org/officeDocument/2006/relationships/hyperlink" Target="https://ec.europa.eu/transport/sites/transport/files/2018-alpine-traffic-observatory-key-figures-2017.pdf" TargetMode="External"/><Relationship Id="rId16" Type="http://schemas.openxmlformats.org/officeDocument/2006/relationships/hyperlink" Target="http://www.alpconv.org/en/publications/alpine/Documents/25maps.pdf?AspxAutoDetectCookieSupport=1" TargetMode="External"/><Relationship Id="rId29" Type="http://schemas.openxmlformats.org/officeDocument/2006/relationships/hyperlink" Target="https://rm.coe.int/16808ea46f" TargetMode="External"/><Relationship Id="rId1" Type="http://schemas.openxmlformats.org/officeDocument/2006/relationships/hyperlink" Target="https://www.euro-cordex.net/060378/index.php.en" TargetMode="External"/><Relationship Id="rId6" Type="http://schemas.openxmlformats.org/officeDocument/2006/relationships/hyperlink" Target="https://biodiversity.europa.eu/data" TargetMode="External"/><Relationship Id="rId11" Type="http://schemas.openxmlformats.org/officeDocument/2006/relationships/hyperlink" Target="https://stats.oecd.org/Index.aspx?DataSetCode=CITIES" TargetMode="External"/><Relationship Id="rId24" Type="http://schemas.openxmlformats.org/officeDocument/2006/relationships/hyperlink" Target="http://appsso.eurostat.ec.europa.eu/nui/show.do?lang=en&amp;dataset=env_air_gge" TargetMode="External"/><Relationship Id="rId32" Type="http://schemas.openxmlformats.org/officeDocument/2006/relationships/hyperlink" Target="https://ec.europa.eu/eurostat/tgm/table.do?tab=table&amp;init=1&amp;language=en&amp;pcode=tin00090&amp;plugin=1" TargetMode="External"/><Relationship Id="rId37" Type="http://schemas.openxmlformats.org/officeDocument/2006/relationships/hyperlink" Target="http://appsso.eurostat.ec.europa.eu/nui/show.do?dataset=yth_empl_110&amp;lang=en" TargetMode="External"/><Relationship Id="rId40" Type="http://schemas.openxmlformats.org/officeDocument/2006/relationships/hyperlink" Target="https://ec.europa.eu/eurostat/tgm/table.do?tab=table&amp;init=1&amp;language=en&amp;pcode=t2020_30&amp;plugin=1" TargetMode="External"/><Relationship Id="rId45" Type="http://schemas.openxmlformats.org/officeDocument/2006/relationships/printerSettings" Target="../printerSettings/printerSettings5.bin"/><Relationship Id="rId5" Type="http://schemas.openxmlformats.org/officeDocument/2006/relationships/hyperlink" Target="https://ec.europa.eu/digital-single-market/en/news/study-broadband-coverage-europe-2017" TargetMode="External"/><Relationship Id="rId15" Type="http://schemas.openxmlformats.org/officeDocument/2006/relationships/hyperlink" Target="http://database.espon.eu/db2/search" TargetMode="External"/><Relationship Id="rId23" Type="http://schemas.openxmlformats.org/officeDocument/2006/relationships/hyperlink" Target="http://appsso.eurostat.ec.europa.eu/nui/show.do?dataset=sdg_13_30&amp;lang=en" TargetMode="External"/><Relationship Id="rId28" Type="http://schemas.openxmlformats.org/officeDocument/2006/relationships/hyperlink" Target="http://appsso.eurostat.ec.europa.eu/nui/show.do?dataset=env_bio1&amp;lang=en" TargetMode="External"/><Relationship Id="rId36" Type="http://schemas.openxmlformats.org/officeDocument/2006/relationships/hyperlink" Target="https://ec.europa.eu/eurostat/tgm/table.do?tab=table&amp;init=1&amp;language=en&amp;pcode=tgs00053&amp;plugin=1" TargetMode="External"/><Relationship Id="rId10" Type="http://schemas.openxmlformats.org/officeDocument/2006/relationships/hyperlink" Target="https://stats.oecd.org/Index.aspx?DataSetCode=CITIES" TargetMode="External"/><Relationship Id="rId19" Type="http://schemas.openxmlformats.org/officeDocument/2006/relationships/hyperlink" Target="http://appsso.eurostat.ec.europa.eu/nui/show.do?dataset=tran_hv_pstra&amp;lang=en" TargetMode="External"/><Relationship Id="rId31" Type="http://schemas.openxmlformats.org/officeDocument/2006/relationships/hyperlink" Target="https://data.worldbank.org/indicator/AG.LND.FRST.ZS" TargetMode="External"/><Relationship Id="rId44" Type="http://schemas.openxmlformats.org/officeDocument/2006/relationships/hyperlink" Target="http://appsso.eurostat.ec.europa.eu/nui/show.do?dataset=pat_ep_rbio&amp;lang=en" TargetMode="External"/><Relationship Id="rId4" Type="http://schemas.openxmlformats.org/officeDocument/2006/relationships/hyperlink" Target="https://www.alpine-region.eu/file/3517/download?token=zalHa4DG" TargetMode="External"/><Relationship Id="rId9" Type="http://schemas.openxmlformats.org/officeDocument/2006/relationships/hyperlink" Target="http://appsso.eurostat.ec.europa.eu/nui/show.do?dataset=lfst_r_lfe2emprt&amp;lang=en" TargetMode="External"/><Relationship Id="rId14" Type="http://schemas.openxmlformats.org/officeDocument/2006/relationships/hyperlink" Target="https://stats.oecd.org/Index.aspx?DataSetCode=REGION_DEMOGR&amp;_ga=2.232891614.17874100.1548087528-1661551562.1475145432" TargetMode="External"/><Relationship Id="rId22" Type="http://schemas.openxmlformats.org/officeDocument/2006/relationships/hyperlink" Target="https://ec.europa.eu/eurostat/tgm/table.do?tab=table&amp;init=1&amp;language=en&amp;pcode=ten00076&amp;plugin=1" TargetMode="External"/><Relationship Id="rId27" Type="http://schemas.openxmlformats.org/officeDocument/2006/relationships/hyperlink" Target="https://ec.europa.eu/eurostat/statistics-explained/index.php/Archive:Landscape_structure_indicators_from_LUCAS" TargetMode="External"/><Relationship Id="rId30" Type="http://schemas.openxmlformats.org/officeDocument/2006/relationships/hyperlink" Target="http://forest.jrc.ec.europa.eu/download/data/" TargetMode="External"/><Relationship Id="rId35" Type="http://schemas.openxmlformats.org/officeDocument/2006/relationships/hyperlink" Target="http://appsso.eurostat.ec.europa.eu/nui/show.do?dataset=t2020_rk310&amp;lang=en" TargetMode="External"/><Relationship Id="rId43" Type="http://schemas.openxmlformats.org/officeDocument/2006/relationships/hyperlink" Target="http://appsso.eurostat.ec.europa.eu/nui/show.do?dataset=pat_ep_rtec&amp;lang=en" TargetMode="External"/><Relationship Id="rId8" Type="http://schemas.openxmlformats.org/officeDocument/2006/relationships/hyperlink" Target="https://ec.europa.eu/regional_policy/en/information/maps/regional_competitiveness" TargetMode="External"/><Relationship Id="rId3" Type="http://schemas.openxmlformats.org/officeDocument/2006/relationships/hyperlink" Target="https://www.bfs.admin.ch/bfs/en/home/statistics/mobility-transport/goods-transport/transalpine.assetdetail.6646038.html" TargetMode="External"/><Relationship Id="rId12" Type="http://schemas.openxmlformats.org/officeDocument/2006/relationships/hyperlink" Target="https://ec.europa.eu/digital-single-market/en/desi" TargetMode="External"/><Relationship Id="rId17" Type="http://schemas.openxmlformats.org/officeDocument/2006/relationships/hyperlink" Target="https://urban.jrc.ec.europa.eu/" TargetMode="External"/><Relationship Id="rId25" Type="http://schemas.openxmlformats.org/officeDocument/2006/relationships/hyperlink" Target="https://datacatalog.worldbank.org/dataset/worldwide-governance-indicators" TargetMode="External"/><Relationship Id="rId33" Type="http://schemas.openxmlformats.org/officeDocument/2006/relationships/hyperlink" Target="https://ec.europa.eu/digital-single-market/en/desi" TargetMode="External"/><Relationship Id="rId38" Type="http://schemas.openxmlformats.org/officeDocument/2006/relationships/hyperlink" Target="http://appsso.eurostat.ec.europa.eu/nui/show.do?dataset=tran_hv_psmod&amp;lang=en" TargetMode="External"/><Relationship Id="rId46" Type="http://schemas.openxmlformats.org/officeDocument/2006/relationships/table" Target="../tables/table4.xml"/><Relationship Id="rId20" Type="http://schemas.openxmlformats.org/officeDocument/2006/relationships/hyperlink" Target="https://ec.europa.eu/eurostat/tgm/table.do?tab=table&amp;init=1&amp;language=en&amp;pcode=t2020_rd330&amp;plugin=1" TargetMode="External"/><Relationship Id="rId41" Type="http://schemas.openxmlformats.org/officeDocument/2006/relationships/hyperlink" Target="https://ec.europa.eu/eurostat/tgm/table.do?tab=table&amp;init=1&amp;language=en&amp;pcode=tgs00053&amp;plugin=1"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appsso.eurostat.ec.europa.eu/nui/show.do?dataset=env_air_emis&amp;lang=en" TargetMode="External"/><Relationship Id="rId7" Type="http://schemas.openxmlformats.org/officeDocument/2006/relationships/printerSettings" Target="../printerSettings/printerSettings6.bin"/><Relationship Id="rId2" Type="http://schemas.openxmlformats.org/officeDocument/2006/relationships/hyperlink" Target="https://www.eea.europa.eu/publications/92-9167-205-X/page014.html" TargetMode="External"/><Relationship Id="rId1" Type="http://schemas.openxmlformats.org/officeDocument/2006/relationships/hyperlink" Target="https://ec.europa.eu/eurostat/tgm/table.do?tab=table&amp;init=1&amp;language=en&amp;pcode=t2020_rn110&amp;plugin=1" TargetMode="External"/><Relationship Id="rId6" Type="http://schemas.openxmlformats.org/officeDocument/2006/relationships/hyperlink" Target="http://appsso.eurostat.ec.europa.eu/nui/show.do?dataset=lfst_r_lfe2emprt&amp;lang=en" TargetMode="External"/><Relationship Id="rId5" Type="http://schemas.openxmlformats.org/officeDocument/2006/relationships/hyperlink" Target="https://ec.europa.eu/eurostat/tgm/table.do?tab=table&amp;init=1&amp;language=en&amp;pcode=tgs00099&amp;plugin=1" TargetMode="External"/><Relationship Id="rId4" Type="http://schemas.openxmlformats.org/officeDocument/2006/relationships/hyperlink" Target="http://appsso.eurostat.ec.europa.eu/nui/show.do?dataset=isoc_r_iacc_h&amp;la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4"/>
  <sheetViews>
    <sheetView tabSelected="1" workbookViewId="0"/>
  </sheetViews>
  <sheetFormatPr baseColWidth="10" defaultColWidth="11.42578125" defaultRowHeight="15" x14ac:dyDescent="0.25"/>
  <cols>
    <col min="2" max="2" width="20.5703125" bestFit="1" customWidth="1"/>
    <col min="3" max="3" width="49.28515625" customWidth="1"/>
    <col min="4" max="4" width="39.140625" bestFit="1" customWidth="1"/>
  </cols>
  <sheetData>
    <row r="1" spans="1:5" x14ac:dyDescent="0.25">
      <c r="A1" t="s">
        <v>963</v>
      </c>
    </row>
    <row r="2" spans="1:5" x14ac:dyDescent="0.25">
      <c r="A2" t="s">
        <v>964</v>
      </c>
    </row>
    <row r="3" spans="1:5" x14ac:dyDescent="0.25">
      <c r="A3" t="s">
        <v>965</v>
      </c>
    </row>
    <row r="4" spans="1:5" x14ac:dyDescent="0.25">
      <c r="A4" t="s">
        <v>966</v>
      </c>
    </row>
    <row r="5" spans="1:5" x14ac:dyDescent="0.25">
      <c r="A5" t="s">
        <v>971</v>
      </c>
    </row>
    <row r="7" spans="1:5" x14ac:dyDescent="0.25">
      <c r="A7" t="s">
        <v>950</v>
      </c>
      <c r="B7" t="s">
        <v>951</v>
      </c>
      <c r="C7" t="s">
        <v>954</v>
      </c>
      <c r="D7" t="s">
        <v>958</v>
      </c>
      <c r="E7" t="s">
        <v>972</v>
      </c>
    </row>
    <row r="8" spans="1:5" x14ac:dyDescent="0.25">
      <c r="A8" s="213" t="s">
        <v>949</v>
      </c>
      <c r="B8" t="s">
        <v>952</v>
      </c>
    </row>
    <row r="9" spans="1:5" x14ac:dyDescent="0.25">
      <c r="A9" s="213"/>
      <c r="B9" s="213" t="s">
        <v>953</v>
      </c>
      <c r="C9" t="s">
        <v>665</v>
      </c>
      <c r="D9" s="24" t="s">
        <v>959</v>
      </c>
    </row>
    <row r="10" spans="1:5" x14ac:dyDescent="0.25">
      <c r="A10" s="213"/>
      <c r="B10" s="213"/>
      <c r="C10" t="s">
        <v>803</v>
      </c>
      <c r="D10" s="24" t="s">
        <v>959</v>
      </c>
    </row>
    <row r="11" spans="1:5" x14ac:dyDescent="0.25">
      <c r="A11" s="213"/>
      <c r="B11" s="213"/>
      <c r="C11" t="s">
        <v>650</v>
      </c>
      <c r="D11" s="24" t="s">
        <v>959</v>
      </c>
    </row>
    <row r="12" spans="1:5" x14ac:dyDescent="0.25">
      <c r="A12" s="213"/>
      <c r="B12" s="213"/>
      <c r="C12" t="s">
        <v>632</v>
      </c>
      <c r="D12" s="24" t="s">
        <v>959</v>
      </c>
    </row>
    <row r="13" spans="1:5" x14ac:dyDescent="0.25">
      <c r="A13" s="213"/>
      <c r="B13" s="213"/>
      <c r="C13" t="s">
        <v>734</v>
      </c>
      <c r="D13" s="24" t="s">
        <v>959</v>
      </c>
    </row>
    <row r="14" spans="1:5" x14ac:dyDescent="0.25">
      <c r="A14" s="213"/>
      <c r="B14" s="213"/>
      <c r="C14" t="s">
        <v>689</v>
      </c>
      <c r="D14" s="24" t="s">
        <v>959</v>
      </c>
    </row>
    <row r="15" spans="1:5" x14ac:dyDescent="0.25">
      <c r="A15" s="213"/>
      <c r="B15" s="213"/>
      <c r="C15" t="s">
        <v>960</v>
      </c>
      <c r="D15" s="24" t="s">
        <v>959</v>
      </c>
    </row>
    <row r="16" spans="1:5" x14ac:dyDescent="0.25">
      <c r="A16" s="213"/>
      <c r="B16" s="213"/>
      <c r="C16" t="s">
        <v>766</v>
      </c>
      <c r="D16" s="24" t="s">
        <v>959</v>
      </c>
    </row>
    <row r="17" spans="1:4" x14ac:dyDescent="0.25">
      <c r="A17" s="213"/>
      <c r="B17" s="213"/>
      <c r="C17" t="s">
        <v>789</v>
      </c>
      <c r="D17" s="24" t="s">
        <v>959</v>
      </c>
    </row>
    <row r="18" spans="1:4" x14ac:dyDescent="0.25">
      <c r="A18" s="213"/>
      <c r="B18" s="213" t="s">
        <v>955</v>
      </c>
      <c r="C18" s="24" t="s">
        <v>957</v>
      </c>
      <c r="D18" s="24" t="s">
        <v>959</v>
      </c>
    </row>
    <row r="19" spans="1:4" x14ac:dyDescent="0.25">
      <c r="A19" s="213"/>
      <c r="B19" s="213"/>
      <c r="C19" s="24" t="s">
        <v>856</v>
      </c>
      <c r="D19" s="24" t="s">
        <v>959</v>
      </c>
    </row>
    <row r="20" spans="1:4" x14ac:dyDescent="0.25">
      <c r="A20" s="213"/>
      <c r="B20" s="213" t="s">
        <v>962</v>
      </c>
      <c r="C20" t="s">
        <v>967</v>
      </c>
    </row>
    <row r="21" spans="1:4" x14ac:dyDescent="0.25">
      <c r="A21" s="213"/>
      <c r="B21" s="213"/>
      <c r="C21" t="s">
        <v>970</v>
      </c>
    </row>
    <row r="22" spans="1:4" x14ac:dyDescent="0.25">
      <c r="A22" s="213"/>
      <c r="B22" s="213"/>
      <c r="C22" t="s">
        <v>969</v>
      </c>
    </row>
    <row r="23" spans="1:4" x14ac:dyDescent="0.25">
      <c r="A23" s="213"/>
      <c r="B23" t="s">
        <v>968</v>
      </c>
    </row>
    <row r="24" spans="1:4" x14ac:dyDescent="0.25">
      <c r="A24" s="213" t="s">
        <v>973</v>
      </c>
      <c r="B24" t="s">
        <v>952</v>
      </c>
    </row>
    <row r="25" spans="1:4" x14ac:dyDescent="0.25">
      <c r="A25" s="213"/>
      <c r="B25" s="212" t="s">
        <v>975</v>
      </c>
      <c r="C25" t="s">
        <v>665</v>
      </c>
      <c r="D25" s="24" t="s">
        <v>959</v>
      </c>
    </row>
    <row r="26" spans="1:4" x14ac:dyDescent="0.25">
      <c r="A26" s="213"/>
      <c r="B26" s="212"/>
      <c r="C26" t="s">
        <v>803</v>
      </c>
      <c r="D26" s="24" t="s">
        <v>959</v>
      </c>
    </row>
    <row r="27" spans="1:4" x14ac:dyDescent="0.25">
      <c r="A27" s="213"/>
      <c r="B27" s="212"/>
      <c r="C27" t="s">
        <v>650</v>
      </c>
      <c r="D27" s="24" t="s">
        <v>959</v>
      </c>
    </row>
    <row r="28" spans="1:4" x14ac:dyDescent="0.25">
      <c r="A28" s="213"/>
      <c r="B28" s="212"/>
      <c r="C28" t="s">
        <v>632</v>
      </c>
      <c r="D28" s="24" t="s">
        <v>959</v>
      </c>
    </row>
    <row r="29" spans="1:4" x14ac:dyDescent="0.25">
      <c r="A29" s="213"/>
      <c r="B29" s="212"/>
      <c r="C29" t="s">
        <v>734</v>
      </c>
      <c r="D29" s="24" t="s">
        <v>959</v>
      </c>
    </row>
    <row r="30" spans="1:4" x14ac:dyDescent="0.25">
      <c r="A30" s="213"/>
      <c r="B30" s="212"/>
      <c r="C30" t="s">
        <v>689</v>
      </c>
      <c r="D30" s="24" t="s">
        <v>959</v>
      </c>
    </row>
    <row r="31" spans="1:4" x14ac:dyDescent="0.25">
      <c r="A31" s="213"/>
      <c r="B31" s="212"/>
      <c r="C31" t="s">
        <v>960</v>
      </c>
      <c r="D31" s="24" t="s">
        <v>959</v>
      </c>
    </row>
    <row r="32" spans="1:4" x14ac:dyDescent="0.25">
      <c r="A32" s="213"/>
      <c r="B32" s="212"/>
      <c r="C32" t="s">
        <v>766</v>
      </c>
      <c r="D32" s="24" t="s">
        <v>959</v>
      </c>
    </row>
    <row r="33" spans="1:5" x14ac:dyDescent="0.25">
      <c r="A33" s="213"/>
      <c r="B33" s="212"/>
      <c r="C33" t="s">
        <v>789</v>
      </c>
      <c r="D33" s="24" t="s">
        <v>959</v>
      </c>
    </row>
    <row r="34" spans="1:5" x14ac:dyDescent="0.25">
      <c r="A34" s="213"/>
      <c r="B34" s="212" t="s">
        <v>955</v>
      </c>
      <c r="C34" t="s">
        <v>335</v>
      </c>
      <c r="D34" s="24" t="s">
        <v>977</v>
      </c>
      <c r="E34" s="24" t="s">
        <v>959</v>
      </c>
    </row>
    <row r="35" spans="1:5" x14ac:dyDescent="0.25">
      <c r="A35" s="213"/>
      <c r="B35" s="212"/>
      <c r="C35" t="s">
        <v>354</v>
      </c>
      <c r="D35" s="24" t="s">
        <v>977</v>
      </c>
      <c r="E35" s="24" t="s">
        <v>959</v>
      </c>
    </row>
    <row r="36" spans="1:5" x14ac:dyDescent="0.25">
      <c r="A36" s="213"/>
      <c r="B36" s="212"/>
      <c r="C36" t="s">
        <v>364</v>
      </c>
      <c r="D36" s="24" t="s">
        <v>977</v>
      </c>
      <c r="E36" s="24" t="s">
        <v>959</v>
      </c>
    </row>
    <row r="37" spans="1:5" x14ac:dyDescent="0.25">
      <c r="A37" s="213"/>
      <c r="B37" t="s">
        <v>956</v>
      </c>
      <c r="C37" t="s">
        <v>974</v>
      </c>
    </row>
    <row r="38" spans="1:5" x14ac:dyDescent="0.25">
      <c r="A38" s="213"/>
      <c r="B38" s="213" t="s">
        <v>962</v>
      </c>
      <c r="C38" t="s">
        <v>967</v>
      </c>
    </row>
    <row r="39" spans="1:5" x14ac:dyDescent="0.25">
      <c r="A39" s="213"/>
      <c r="B39" s="213"/>
      <c r="C39" t="s">
        <v>970</v>
      </c>
    </row>
    <row r="40" spans="1:5" x14ac:dyDescent="0.25">
      <c r="A40" s="213"/>
      <c r="B40" s="213"/>
      <c r="C40" t="s">
        <v>969</v>
      </c>
    </row>
    <row r="41" spans="1:5" x14ac:dyDescent="0.25">
      <c r="A41" s="213"/>
      <c r="B41" t="s">
        <v>968</v>
      </c>
    </row>
    <row r="42" spans="1:5" x14ac:dyDescent="0.25">
      <c r="A42" s="213" t="s">
        <v>961</v>
      </c>
      <c r="B42" t="s">
        <v>952</v>
      </c>
    </row>
    <row r="43" spans="1:5" x14ac:dyDescent="0.25">
      <c r="A43" s="213"/>
      <c r="B43" s="212" t="s">
        <v>975</v>
      </c>
      <c r="C43" t="s">
        <v>665</v>
      </c>
      <c r="D43" s="24" t="s">
        <v>959</v>
      </c>
    </row>
    <row r="44" spans="1:5" x14ac:dyDescent="0.25">
      <c r="A44" s="213"/>
      <c r="B44" s="212"/>
      <c r="C44" t="s">
        <v>803</v>
      </c>
      <c r="D44" s="24" t="s">
        <v>959</v>
      </c>
    </row>
    <row r="45" spans="1:5" x14ac:dyDescent="0.25">
      <c r="A45" s="213"/>
      <c r="B45" s="212"/>
      <c r="C45" t="s">
        <v>650</v>
      </c>
      <c r="D45" s="24" t="s">
        <v>959</v>
      </c>
    </row>
    <row r="46" spans="1:5" x14ac:dyDescent="0.25">
      <c r="A46" s="213"/>
      <c r="B46" s="212"/>
      <c r="C46" t="s">
        <v>632</v>
      </c>
      <c r="D46" s="24" t="s">
        <v>959</v>
      </c>
    </row>
    <row r="47" spans="1:5" x14ac:dyDescent="0.25">
      <c r="A47" s="213"/>
      <c r="B47" s="212"/>
      <c r="C47" t="s">
        <v>734</v>
      </c>
      <c r="D47" s="24" t="s">
        <v>959</v>
      </c>
    </row>
    <row r="48" spans="1:5" x14ac:dyDescent="0.25">
      <c r="A48" s="213"/>
      <c r="B48" s="212"/>
      <c r="C48" t="s">
        <v>689</v>
      </c>
      <c r="D48" s="24" t="s">
        <v>959</v>
      </c>
    </row>
    <row r="49" spans="1:5" x14ac:dyDescent="0.25">
      <c r="A49" s="213"/>
      <c r="B49" s="212"/>
      <c r="C49" t="s">
        <v>960</v>
      </c>
      <c r="D49" s="24" t="s">
        <v>959</v>
      </c>
    </row>
    <row r="50" spans="1:5" x14ac:dyDescent="0.25">
      <c r="A50" s="213"/>
      <c r="B50" s="212"/>
      <c r="C50" t="s">
        <v>766</v>
      </c>
      <c r="D50" s="24" t="s">
        <v>959</v>
      </c>
    </row>
    <row r="51" spans="1:5" x14ac:dyDescent="0.25">
      <c r="A51" s="213"/>
      <c r="B51" s="212"/>
      <c r="C51" t="s">
        <v>789</v>
      </c>
      <c r="D51" s="24" t="s">
        <v>959</v>
      </c>
    </row>
    <row r="52" spans="1:5" x14ac:dyDescent="0.25">
      <c r="A52" s="213"/>
      <c r="B52" s="212" t="s">
        <v>955</v>
      </c>
      <c r="C52" t="s">
        <v>17</v>
      </c>
      <c r="D52" s="24" t="s">
        <v>976</v>
      </c>
      <c r="E52" s="24" t="s">
        <v>959</v>
      </c>
    </row>
    <row r="53" spans="1:5" x14ac:dyDescent="0.25">
      <c r="A53" s="213"/>
      <c r="B53" s="212"/>
      <c r="C53" t="s">
        <v>44</v>
      </c>
      <c r="D53" s="24" t="s">
        <v>976</v>
      </c>
      <c r="E53" s="24" t="s">
        <v>959</v>
      </c>
    </row>
    <row r="54" spans="1:5" x14ac:dyDescent="0.25">
      <c r="A54" s="213"/>
      <c r="B54" s="212"/>
      <c r="C54" t="s">
        <v>81</v>
      </c>
      <c r="D54" s="24" t="s">
        <v>976</v>
      </c>
      <c r="E54" s="24" t="s">
        <v>959</v>
      </c>
    </row>
    <row r="55" spans="1:5" x14ac:dyDescent="0.25">
      <c r="A55" s="213"/>
      <c r="B55" s="212"/>
      <c r="C55" t="s">
        <v>109</v>
      </c>
      <c r="D55" s="24" t="s">
        <v>976</v>
      </c>
      <c r="E55" s="24" t="s">
        <v>959</v>
      </c>
    </row>
    <row r="56" spans="1:5" x14ac:dyDescent="0.25">
      <c r="A56" s="213"/>
      <c r="B56" s="212"/>
      <c r="C56" t="s">
        <v>131</v>
      </c>
      <c r="D56" s="24" t="s">
        <v>976</v>
      </c>
      <c r="E56" s="24" t="s">
        <v>959</v>
      </c>
    </row>
    <row r="57" spans="1:5" x14ac:dyDescent="0.25">
      <c r="A57" s="213"/>
      <c r="B57" s="212"/>
      <c r="C57" t="s">
        <v>156</v>
      </c>
      <c r="D57" s="24" t="s">
        <v>976</v>
      </c>
      <c r="E57" s="24" t="s">
        <v>959</v>
      </c>
    </row>
    <row r="58" spans="1:5" x14ac:dyDescent="0.25">
      <c r="A58" s="213"/>
      <c r="B58" s="212"/>
      <c r="C58" t="s">
        <v>174</v>
      </c>
      <c r="D58" s="24" t="s">
        <v>976</v>
      </c>
      <c r="E58" s="24" t="s">
        <v>959</v>
      </c>
    </row>
    <row r="59" spans="1:5" x14ac:dyDescent="0.25">
      <c r="A59" s="213"/>
      <c r="B59" s="212"/>
      <c r="C59" t="s">
        <v>197</v>
      </c>
      <c r="D59" s="24" t="s">
        <v>976</v>
      </c>
      <c r="E59" s="24" t="s">
        <v>959</v>
      </c>
    </row>
    <row r="60" spans="1:5" x14ac:dyDescent="0.25">
      <c r="A60" s="213"/>
      <c r="B60" s="212"/>
      <c r="C60" t="s">
        <v>231</v>
      </c>
      <c r="D60" s="24" t="s">
        <v>976</v>
      </c>
      <c r="E60" s="24" t="s">
        <v>959</v>
      </c>
    </row>
    <row r="61" spans="1:5" x14ac:dyDescent="0.25">
      <c r="A61" s="213"/>
      <c r="B61" s="212"/>
      <c r="C61" t="s">
        <v>266</v>
      </c>
      <c r="D61" s="24" t="s">
        <v>976</v>
      </c>
      <c r="E61" s="24" t="s">
        <v>959</v>
      </c>
    </row>
    <row r="62" spans="1:5" x14ac:dyDescent="0.25">
      <c r="A62" s="213"/>
      <c r="B62" s="212"/>
      <c r="C62" t="s">
        <v>299</v>
      </c>
      <c r="D62" s="24" t="s">
        <v>976</v>
      </c>
      <c r="E62" s="24" t="s">
        <v>959</v>
      </c>
    </row>
    <row r="63" spans="1:5" x14ac:dyDescent="0.25">
      <c r="A63" s="213"/>
      <c r="B63" s="212"/>
      <c r="C63" t="s">
        <v>315</v>
      </c>
      <c r="D63" s="24" t="s">
        <v>976</v>
      </c>
      <c r="E63" s="24" t="s">
        <v>959</v>
      </c>
    </row>
    <row r="64" spans="1:5" x14ac:dyDescent="0.25">
      <c r="A64" s="213"/>
      <c r="B64" t="s">
        <v>956</v>
      </c>
      <c r="C64" t="s">
        <v>974</v>
      </c>
    </row>
    <row r="65" spans="1:5" x14ac:dyDescent="0.25">
      <c r="A65" s="213"/>
      <c r="B65" s="213" t="s">
        <v>962</v>
      </c>
      <c r="C65" t="s">
        <v>967</v>
      </c>
    </row>
    <row r="66" spans="1:5" x14ac:dyDescent="0.25">
      <c r="A66" s="213"/>
      <c r="B66" s="213"/>
      <c r="C66" t="s">
        <v>970</v>
      </c>
    </row>
    <row r="67" spans="1:5" x14ac:dyDescent="0.25">
      <c r="A67" s="213"/>
      <c r="B67" s="213"/>
      <c r="C67" t="s">
        <v>969</v>
      </c>
    </row>
    <row r="68" spans="1:5" x14ac:dyDescent="0.25">
      <c r="A68" s="213"/>
      <c r="B68" t="s">
        <v>968</v>
      </c>
    </row>
    <row r="69" spans="1:5" x14ac:dyDescent="0.25">
      <c r="A69" s="213" t="s">
        <v>978</v>
      </c>
      <c r="B69" t="s">
        <v>952</v>
      </c>
    </row>
    <row r="70" spans="1:5" x14ac:dyDescent="0.25">
      <c r="A70" s="213"/>
      <c r="B70" s="212" t="s">
        <v>975</v>
      </c>
      <c r="C70" t="s">
        <v>665</v>
      </c>
      <c r="D70" s="24" t="s">
        <v>959</v>
      </c>
    </row>
    <row r="71" spans="1:5" x14ac:dyDescent="0.25">
      <c r="A71" s="213"/>
      <c r="B71" s="212"/>
      <c r="C71" t="s">
        <v>803</v>
      </c>
      <c r="D71" s="24" t="s">
        <v>959</v>
      </c>
    </row>
    <row r="72" spans="1:5" x14ac:dyDescent="0.25">
      <c r="A72" s="213"/>
      <c r="B72" s="212"/>
      <c r="C72" t="s">
        <v>650</v>
      </c>
      <c r="D72" s="24" t="s">
        <v>959</v>
      </c>
    </row>
    <row r="73" spans="1:5" x14ac:dyDescent="0.25">
      <c r="A73" s="213"/>
      <c r="B73" s="212"/>
      <c r="C73" t="s">
        <v>632</v>
      </c>
      <c r="D73" s="24" t="s">
        <v>959</v>
      </c>
    </row>
    <row r="74" spans="1:5" x14ac:dyDescent="0.25">
      <c r="A74" s="213"/>
      <c r="B74" s="212"/>
      <c r="C74" t="s">
        <v>734</v>
      </c>
      <c r="D74" s="24" t="s">
        <v>959</v>
      </c>
    </row>
    <row r="75" spans="1:5" x14ac:dyDescent="0.25">
      <c r="A75" s="213"/>
      <c r="B75" s="212"/>
      <c r="C75" t="s">
        <v>689</v>
      </c>
      <c r="D75" s="24" t="s">
        <v>959</v>
      </c>
    </row>
    <row r="76" spans="1:5" x14ac:dyDescent="0.25">
      <c r="A76" s="213"/>
      <c r="B76" s="212"/>
      <c r="C76" t="s">
        <v>960</v>
      </c>
      <c r="D76" s="24" t="s">
        <v>959</v>
      </c>
    </row>
    <row r="77" spans="1:5" x14ac:dyDescent="0.25">
      <c r="A77" s="213"/>
      <c r="B77" s="212"/>
      <c r="C77" t="s">
        <v>766</v>
      </c>
      <c r="D77" s="24" t="s">
        <v>959</v>
      </c>
    </row>
    <row r="78" spans="1:5" x14ac:dyDescent="0.25">
      <c r="A78" s="213"/>
      <c r="B78" s="212"/>
      <c r="C78" t="s">
        <v>789</v>
      </c>
      <c r="D78" s="24" t="s">
        <v>959</v>
      </c>
    </row>
    <row r="79" spans="1:5" x14ac:dyDescent="0.25">
      <c r="A79" s="213"/>
      <c r="B79" s="212" t="s">
        <v>955</v>
      </c>
      <c r="C79" t="s">
        <v>1030</v>
      </c>
      <c r="D79" s="24" t="s">
        <v>979</v>
      </c>
      <c r="E79" s="24" t="s">
        <v>959</v>
      </c>
    </row>
    <row r="80" spans="1:5" x14ac:dyDescent="0.25">
      <c r="A80" s="213"/>
      <c r="B80" s="212"/>
      <c r="C80" t="s">
        <v>1031</v>
      </c>
      <c r="D80" s="24" t="s">
        <v>979</v>
      </c>
      <c r="E80" s="24" t="s">
        <v>959</v>
      </c>
    </row>
    <row r="81" spans="1:5" x14ac:dyDescent="0.25">
      <c r="A81" s="213"/>
      <c r="B81" s="212"/>
      <c r="C81" t="s">
        <v>1032</v>
      </c>
      <c r="D81" s="24" t="s">
        <v>979</v>
      </c>
      <c r="E81" s="24" t="s">
        <v>959</v>
      </c>
    </row>
    <row r="82" spans="1:5" x14ac:dyDescent="0.25">
      <c r="A82" s="213"/>
      <c r="B82" s="212"/>
      <c r="C82" t="s">
        <v>1033</v>
      </c>
      <c r="D82" s="24" t="s">
        <v>979</v>
      </c>
      <c r="E82" s="24" t="s">
        <v>959</v>
      </c>
    </row>
    <row r="83" spans="1:5" x14ac:dyDescent="0.25">
      <c r="A83" s="213"/>
      <c r="B83" s="212"/>
      <c r="C83" t="s">
        <v>534</v>
      </c>
      <c r="D83" s="24" t="s">
        <v>979</v>
      </c>
      <c r="E83" s="24" t="s">
        <v>959</v>
      </c>
    </row>
    <row r="84" spans="1:5" x14ac:dyDescent="0.25">
      <c r="A84" s="213"/>
      <c r="B84" s="212"/>
      <c r="C84" t="s">
        <v>536</v>
      </c>
      <c r="D84" s="24" t="s">
        <v>979</v>
      </c>
      <c r="E84" s="24" t="s">
        <v>959</v>
      </c>
    </row>
    <row r="85" spans="1:5" x14ac:dyDescent="0.25">
      <c r="A85" s="213"/>
      <c r="B85" t="s">
        <v>956</v>
      </c>
      <c r="C85" t="s">
        <v>974</v>
      </c>
    </row>
    <row r="86" spans="1:5" x14ac:dyDescent="0.25">
      <c r="A86" s="213"/>
      <c r="B86" s="213" t="s">
        <v>962</v>
      </c>
      <c r="C86" t="s">
        <v>967</v>
      </c>
    </row>
    <row r="87" spans="1:5" x14ac:dyDescent="0.25">
      <c r="A87" s="213"/>
      <c r="B87" s="213"/>
      <c r="C87" t="s">
        <v>970</v>
      </c>
    </row>
    <row r="88" spans="1:5" x14ac:dyDescent="0.25">
      <c r="A88" s="213"/>
      <c r="B88" s="213"/>
      <c r="C88" t="s">
        <v>969</v>
      </c>
    </row>
    <row r="89" spans="1:5" x14ac:dyDescent="0.25">
      <c r="A89" s="213"/>
      <c r="B89" t="s">
        <v>968</v>
      </c>
    </row>
    <row r="90" spans="1:5" x14ac:dyDescent="0.25">
      <c r="A90" s="213" t="s">
        <v>980</v>
      </c>
      <c r="B90" t="s">
        <v>952</v>
      </c>
    </row>
    <row r="91" spans="1:5" x14ac:dyDescent="0.25">
      <c r="A91" s="213"/>
      <c r="B91" s="212" t="s">
        <v>975</v>
      </c>
      <c r="C91" t="s">
        <v>665</v>
      </c>
      <c r="D91" s="24" t="s">
        <v>959</v>
      </c>
    </row>
    <row r="92" spans="1:5" x14ac:dyDescent="0.25">
      <c r="A92" s="213"/>
      <c r="B92" s="212"/>
      <c r="C92" t="s">
        <v>803</v>
      </c>
      <c r="D92" s="24" t="s">
        <v>959</v>
      </c>
    </row>
    <row r="93" spans="1:5" x14ac:dyDescent="0.25">
      <c r="A93" s="213"/>
      <c r="B93" s="212"/>
      <c r="C93" t="s">
        <v>650</v>
      </c>
      <c r="D93" s="24" t="s">
        <v>959</v>
      </c>
    </row>
    <row r="94" spans="1:5" x14ac:dyDescent="0.25">
      <c r="A94" s="213"/>
      <c r="B94" s="212"/>
      <c r="C94" t="s">
        <v>632</v>
      </c>
      <c r="D94" s="24" t="s">
        <v>959</v>
      </c>
    </row>
    <row r="95" spans="1:5" x14ac:dyDescent="0.25">
      <c r="A95" s="213"/>
      <c r="B95" s="212"/>
      <c r="C95" t="s">
        <v>734</v>
      </c>
      <c r="D95" s="24" t="s">
        <v>959</v>
      </c>
    </row>
    <row r="96" spans="1:5" x14ac:dyDescent="0.25">
      <c r="A96" s="213"/>
      <c r="B96" s="212"/>
      <c r="C96" t="s">
        <v>689</v>
      </c>
      <c r="D96" s="24" t="s">
        <v>959</v>
      </c>
    </row>
    <row r="97" spans="1:5" x14ac:dyDescent="0.25">
      <c r="A97" s="213"/>
      <c r="B97" s="212"/>
      <c r="C97" t="s">
        <v>960</v>
      </c>
      <c r="D97" s="24" t="s">
        <v>959</v>
      </c>
    </row>
    <row r="98" spans="1:5" x14ac:dyDescent="0.25">
      <c r="A98" s="213"/>
      <c r="B98" s="212"/>
      <c r="C98" t="s">
        <v>766</v>
      </c>
      <c r="D98" s="24" t="s">
        <v>959</v>
      </c>
    </row>
    <row r="99" spans="1:5" x14ac:dyDescent="0.25">
      <c r="A99" s="213"/>
      <c r="B99" s="212"/>
      <c r="C99" t="s">
        <v>789</v>
      </c>
      <c r="D99" s="24" t="s">
        <v>959</v>
      </c>
    </row>
    <row r="100" spans="1:5" x14ac:dyDescent="0.25">
      <c r="A100" s="213"/>
      <c r="B100" s="212" t="s">
        <v>955</v>
      </c>
      <c r="C100" t="s">
        <v>610</v>
      </c>
      <c r="D100" s="24" t="s">
        <v>981</v>
      </c>
      <c r="E100" s="24" t="s">
        <v>959</v>
      </c>
    </row>
    <row r="101" spans="1:5" x14ac:dyDescent="0.25">
      <c r="A101" s="213"/>
      <c r="B101" s="212"/>
      <c r="C101" t="s">
        <v>611</v>
      </c>
      <c r="D101" s="24" t="s">
        <v>981</v>
      </c>
      <c r="E101" s="24" t="s">
        <v>959</v>
      </c>
    </row>
    <row r="102" spans="1:5" x14ac:dyDescent="0.25">
      <c r="A102" s="213"/>
      <c r="B102" s="212"/>
      <c r="C102" t="s">
        <v>609</v>
      </c>
      <c r="D102" s="24" t="s">
        <v>981</v>
      </c>
      <c r="E102" s="24" t="s">
        <v>959</v>
      </c>
    </row>
    <row r="103" spans="1:5" x14ac:dyDescent="0.25">
      <c r="A103" s="213"/>
      <c r="B103" s="212"/>
      <c r="C103" t="s">
        <v>606</v>
      </c>
      <c r="D103" s="24" t="s">
        <v>981</v>
      </c>
      <c r="E103" s="24" t="s">
        <v>959</v>
      </c>
    </row>
    <row r="104" spans="1:5" x14ac:dyDescent="0.25">
      <c r="A104" s="213"/>
      <c r="B104" t="s">
        <v>956</v>
      </c>
      <c r="C104" t="s">
        <v>974</v>
      </c>
    </row>
    <row r="105" spans="1:5" x14ac:dyDescent="0.25">
      <c r="A105" s="213"/>
      <c r="B105" s="213" t="s">
        <v>962</v>
      </c>
      <c r="C105" t="s">
        <v>967</v>
      </c>
    </row>
    <row r="106" spans="1:5" x14ac:dyDescent="0.25">
      <c r="A106" s="213"/>
      <c r="B106" s="213"/>
      <c r="C106" t="s">
        <v>970</v>
      </c>
    </row>
    <row r="107" spans="1:5" x14ac:dyDescent="0.25">
      <c r="A107" s="213"/>
      <c r="B107" s="213"/>
      <c r="C107" t="s">
        <v>969</v>
      </c>
    </row>
    <row r="108" spans="1:5" x14ac:dyDescent="0.25">
      <c r="A108" s="213"/>
      <c r="B108" t="s">
        <v>968</v>
      </c>
    </row>
    <row r="109" spans="1:5" x14ac:dyDescent="0.25">
      <c r="A109" s="213" t="s">
        <v>1540</v>
      </c>
      <c r="B109" t="s">
        <v>952</v>
      </c>
    </row>
    <row r="110" spans="1:5" x14ac:dyDescent="0.25">
      <c r="A110" s="213"/>
      <c r="B110" s="212" t="s">
        <v>1541</v>
      </c>
      <c r="C110" t="s">
        <v>1485</v>
      </c>
      <c r="D110" s="24" t="s">
        <v>1542</v>
      </c>
      <c r="E110" s="24" t="s">
        <v>959</v>
      </c>
    </row>
    <row r="111" spans="1:5" x14ac:dyDescent="0.25">
      <c r="A111" s="213"/>
      <c r="B111" s="212"/>
      <c r="C111" t="s">
        <v>1486</v>
      </c>
      <c r="D111" s="24" t="s">
        <v>1542</v>
      </c>
      <c r="E111" s="24" t="s">
        <v>959</v>
      </c>
    </row>
    <row r="112" spans="1:5" x14ac:dyDescent="0.25">
      <c r="A112" s="213"/>
      <c r="B112" s="212"/>
      <c r="C112" t="s">
        <v>1487</v>
      </c>
      <c r="D112" s="24" t="s">
        <v>1542</v>
      </c>
      <c r="E112" s="24" t="s">
        <v>959</v>
      </c>
    </row>
    <row r="113" spans="1:5" x14ac:dyDescent="0.25">
      <c r="A113" s="213"/>
      <c r="B113" s="212"/>
      <c r="C113" t="s">
        <v>1488</v>
      </c>
      <c r="D113" s="24" t="s">
        <v>1542</v>
      </c>
      <c r="E113" s="24" t="s">
        <v>959</v>
      </c>
    </row>
    <row r="114" spans="1:5" x14ac:dyDescent="0.25">
      <c r="A114" s="213"/>
      <c r="B114" s="212"/>
      <c r="C114" t="s">
        <v>1489</v>
      </c>
      <c r="D114" s="24" t="s">
        <v>1542</v>
      </c>
      <c r="E114" s="24" t="s">
        <v>959</v>
      </c>
    </row>
  </sheetData>
  <sortState ref="C70:C78">
    <sortCondition ref="C70:C78"/>
  </sortState>
  <mergeCells count="22">
    <mergeCell ref="A109:A114"/>
    <mergeCell ref="B110:B114"/>
    <mergeCell ref="B52:B63"/>
    <mergeCell ref="A8:A23"/>
    <mergeCell ref="B38:B40"/>
    <mergeCell ref="A24:A41"/>
    <mergeCell ref="B65:B67"/>
    <mergeCell ref="A42:A68"/>
    <mergeCell ref="B9:B17"/>
    <mergeCell ref="B25:B33"/>
    <mergeCell ref="B18:B19"/>
    <mergeCell ref="B20:B22"/>
    <mergeCell ref="B34:B36"/>
    <mergeCell ref="B43:B51"/>
    <mergeCell ref="A69:A89"/>
    <mergeCell ref="B70:B78"/>
    <mergeCell ref="B79:B84"/>
    <mergeCell ref="B86:B88"/>
    <mergeCell ref="A90:A108"/>
    <mergeCell ref="B91:B99"/>
    <mergeCell ref="B100:B103"/>
    <mergeCell ref="B105:B107"/>
  </mergeCells>
  <hyperlinks>
    <hyperlink ref="C18" location="indicator_list!B84" display="EU2020"/>
    <hyperlink ref="C19" location="ESPON_SPACE!B97" display="Cohesion indicators 2021-2027"/>
    <hyperlink ref="D9:D19" location="ESPON_SPACE!A1" display="List of indicators"/>
    <hyperlink ref="D25:D33" location="ESPON_SPACE!A1" display="List of indicators"/>
    <hyperlink ref="D43:D51" location="ESPON_SPACE!A1" display="List of indicators"/>
    <hyperlink ref="D70:D78" location="ESPON_SPACE!A1" display="List of indicators"/>
    <hyperlink ref="D91:D99" location="ESPON_SPACE!A1" display="List of indicators"/>
    <hyperlink ref="D34:D36" location="EUSBSR!A1" display="Sub-objective (column B on EUSBSR sheet)"/>
    <hyperlink ref="D52:D63" location="EUSDR!A1" display="Target (column B on EUSDR sheet)"/>
    <hyperlink ref="D79:D84" location="EUSAIR!A1" display="Objective (column C on EUSAIR sheet)"/>
    <hyperlink ref="D100:D103" location="EUSALP!A1" display="Action group (column C on EUSALP sheet)"/>
    <hyperlink ref="E100:E103" location="EUSALP!A1" display="List of indicators"/>
    <hyperlink ref="E79:E84" location="EUSAIR!A1" display="List of indicators"/>
    <hyperlink ref="E52:E63" location="EUSDR!A1" display="List of indicators"/>
    <hyperlink ref="E34:E36" location="EUSBSR!A1" display="List of indicators"/>
    <hyperlink ref="D110" location="VASAB!A1" display="List of indicators"/>
    <hyperlink ref="D111:D114" location="VASAB!A1" display="List of indicators"/>
    <hyperlink ref="E110" location="VASAB!A1" display="List of indicators"/>
    <hyperlink ref="E111:E114" location="VASAB!A1" display="List of indicator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7"/>
  <sheetViews>
    <sheetView zoomScale="70" zoomScaleNormal="70" workbookViewId="0">
      <pane ySplit="1" topLeftCell="A2" activePane="bottomLeft" state="frozen"/>
      <selection activeCell="C1" sqref="C1"/>
      <selection pane="bottomLeft" activeCell="A2" sqref="A2:A11"/>
    </sheetView>
  </sheetViews>
  <sheetFormatPr baseColWidth="10" defaultColWidth="10.28515625" defaultRowHeight="14.25" x14ac:dyDescent="0.2"/>
  <cols>
    <col min="1" max="1" width="11.5703125" style="64" customWidth="1"/>
    <col min="2" max="2" width="8.85546875" style="64" bestFit="1" customWidth="1"/>
    <col min="3" max="3" width="75" style="75" customWidth="1"/>
    <col min="4" max="7" width="10.28515625" style="64"/>
    <col min="8" max="8" width="16.85546875" style="64" customWidth="1"/>
    <col min="9" max="9" width="19.7109375" style="64" customWidth="1"/>
    <col min="10" max="10" width="14.140625" style="64" customWidth="1"/>
    <col min="11" max="16384" width="10.28515625" style="64"/>
  </cols>
  <sheetData>
    <row r="1" spans="1:23" ht="15" x14ac:dyDescent="0.25">
      <c r="A1" s="61" t="s">
        <v>626</v>
      </c>
      <c r="B1" s="61" t="s">
        <v>627</v>
      </c>
      <c r="C1" s="62" t="s">
        <v>2</v>
      </c>
      <c r="D1" s="61" t="s">
        <v>3</v>
      </c>
      <c r="E1" s="61" t="s">
        <v>4</v>
      </c>
      <c r="F1" s="61" t="s">
        <v>5</v>
      </c>
      <c r="G1" s="61" t="s">
        <v>16</v>
      </c>
      <c r="H1" s="63" t="s">
        <v>628</v>
      </c>
      <c r="I1" s="63" t="s">
        <v>629</v>
      </c>
      <c r="J1" s="63" t="s">
        <v>630</v>
      </c>
      <c r="K1" s="63" t="s">
        <v>631</v>
      </c>
      <c r="L1" s="63" t="s">
        <v>982</v>
      </c>
      <c r="M1" s="63" t="s">
        <v>990</v>
      </c>
      <c r="N1" s="63" t="s">
        <v>1024</v>
      </c>
      <c r="O1" s="63" t="s">
        <v>1049</v>
      </c>
      <c r="P1" s="63" t="s">
        <v>1050</v>
      </c>
      <c r="Q1" s="63" t="s">
        <v>1051</v>
      </c>
      <c r="R1" s="63" t="s">
        <v>1052</v>
      </c>
      <c r="S1" s="63" t="s">
        <v>630</v>
      </c>
      <c r="T1" s="63"/>
      <c r="U1" s="63" t="s">
        <v>1027</v>
      </c>
      <c r="V1" s="63" t="s">
        <v>1053</v>
      </c>
      <c r="W1" s="63" t="s">
        <v>1054</v>
      </c>
    </row>
    <row r="2" spans="1:23" ht="15" x14ac:dyDescent="0.25">
      <c r="A2" s="228" t="s">
        <v>1354</v>
      </c>
      <c r="B2" s="158" t="s">
        <v>804</v>
      </c>
      <c r="C2" s="65" t="s">
        <v>805</v>
      </c>
      <c r="D2" s="72" t="s">
        <v>806</v>
      </c>
      <c r="E2" s="166" t="s">
        <v>148</v>
      </c>
      <c r="F2" s="166" t="s">
        <v>179</v>
      </c>
      <c r="G2" s="166"/>
      <c r="H2" s="166"/>
      <c r="I2" s="166"/>
      <c r="J2" s="166"/>
      <c r="K2" s="166"/>
      <c r="L2" s="166" t="s">
        <v>1240</v>
      </c>
      <c r="N2" s="64" t="s">
        <v>70</v>
      </c>
      <c r="T2" s="120" t="str">
        <f>L2&amp;"&amp;time={year}&amp;geo={territorial}"</f>
        <v>tgs00005?unit=PPS_HAB&amp;precision=1&amp;time={year}&amp;geo={territorial}</v>
      </c>
    </row>
    <row r="3" spans="1:23" ht="15" x14ac:dyDescent="0.25">
      <c r="A3" s="229"/>
      <c r="B3" s="158" t="s">
        <v>807</v>
      </c>
      <c r="C3" s="65" t="s">
        <v>808</v>
      </c>
      <c r="D3" s="66" t="s">
        <v>809</v>
      </c>
      <c r="E3" s="166" t="s">
        <v>77</v>
      </c>
      <c r="F3" s="166" t="s">
        <v>62</v>
      </c>
      <c r="G3" s="166"/>
      <c r="H3" s="166" t="s">
        <v>1133</v>
      </c>
      <c r="I3" s="166"/>
      <c r="J3" s="166"/>
      <c r="K3" s="166"/>
      <c r="L3" s="166" t="s">
        <v>1241</v>
      </c>
      <c r="N3" s="64" t="s">
        <v>70</v>
      </c>
      <c r="T3" s="120" t="str">
        <f>L3&amp;"&amp;time={year}&amp;geo={territorial}"</f>
        <v>nama_10r_3gdp?unit=MIO_EUR&amp;precision=1&amp;time={year}&amp;geo={territorial}</v>
      </c>
    </row>
    <row r="4" spans="1:23" ht="15" x14ac:dyDescent="0.25">
      <c r="A4" s="229"/>
      <c r="B4" s="158" t="s">
        <v>810</v>
      </c>
      <c r="C4" s="65" t="s">
        <v>811</v>
      </c>
      <c r="D4" s="66" t="s">
        <v>812</v>
      </c>
      <c r="E4" s="166" t="s">
        <v>813</v>
      </c>
      <c r="F4" s="166" t="s">
        <v>49</v>
      </c>
      <c r="G4" s="166"/>
      <c r="H4" s="166" t="s">
        <v>1242</v>
      </c>
      <c r="I4" s="166"/>
      <c r="J4" s="166"/>
      <c r="K4" s="166"/>
      <c r="L4" s="166" t="s">
        <v>1243</v>
      </c>
      <c r="N4" s="64" t="s">
        <v>70</v>
      </c>
      <c r="T4" s="120" t="str">
        <f>L4&amp;"&amp;time={year}&amp;geo={territorial}"</f>
        <v>nama_10_pp?unit=CP_PPS_HAB&amp;precision=1&amp;time={year}&amp;geo={territorial}</v>
      </c>
    </row>
    <row r="5" spans="1:23" ht="15" x14ac:dyDescent="0.25">
      <c r="A5" s="229"/>
      <c r="B5" s="158" t="s">
        <v>814</v>
      </c>
      <c r="C5" s="65" t="s">
        <v>613</v>
      </c>
      <c r="D5" s="66" t="s">
        <v>815</v>
      </c>
      <c r="E5" s="167">
        <v>2016</v>
      </c>
      <c r="F5" s="166" t="s">
        <v>179</v>
      </c>
      <c r="G5" s="166"/>
      <c r="H5" s="166"/>
      <c r="I5" s="166"/>
      <c r="J5" s="166"/>
      <c r="K5" s="166"/>
      <c r="L5" s="166"/>
      <c r="N5" s="64" t="s">
        <v>1221</v>
      </c>
      <c r="T5" s="120"/>
    </row>
    <row r="6" spans="1:23" ht="15" x14ac:dyDescent="0.25">
      <c r="A6" s="229"/>
      <c r="B6" s="158" t="s">
        <v>816</v>
      </c>
      <c r="C6" s="65" t="s">
        <v>379</v>
      </c>
      <c r="D6" s="66" t="s">
        <v>384</v>
      </c>
      <c r="E6" s="166" t="s">
        <v>201</v>
      </c>
      <c r="F6" s="166" t="s">
        <v>49</v>
      </c>
      <c r="G6" s="166"/>
      <c r="H6" s="166"/>
      <c r="I6" s="166"/>
      <c r="J6" s="166"/>
      <c r="K6" s="166"/>
      <c r="L6" s="166"/>
      <c r="N6" s="64" t="s">
        <v>1221</v>
      </c>
      <c r="T6" s="120"/>
    </row>
    <row r="7" spans="1:23" ht="15" x14ac:dyDescent="0.25">
      <c r="A7" s="229"/>
      <c r="B7" s="158" t="s">
        <v>819</v>
      </c>
      <c r="C7" s="65" t="s">
        <v>820</v>
      </c>
      <c r="D7" s="66" t="s">
        <v>664</v>
      </c>
      <c r="E7" s="167">
        <v>2015</v>
      </c>
      <c r="F7" s="166" t="s">
        <v>49</v>
      </c>
      <c r="G7" s="166" t="s">
        <v>821</v>
      </c>
      <c r="H7" s="166"/>
      <c r="I7" s="166"/>
      <c r="J7" s="166"/>
      <c r="K7" s="166"/>
      <c r="L7" s="166"/>
      <c r="N7" s="64" t="s">
        <v>1221</v>
      </c>
      <c r="T7" s="120"/>
    </row>
    <row r="8" spans="1:23" ht="15" x14ac:dyDescent="0.25">
      <c r="A8" s="229"/>
      <c r="B8" s="158" t="s">
        <v>767</v>
      </c>
      <c r="C8" s="69" t="s">
        <v>768</v>
      </c>
      <c r="D8" s="71" t="s">
        <v>769</v>
      </c>
      <c r="E8" s="166" t="s">
        <v>48</v>
      </c>
      <c r="F8" s="166" t="s">
        <v>49</v>
      </c>
      <c r="G8" s="166"/>
      <c r="H8" s="166" t="s">
        <v>1224</v>
      </c>
      <c r="I8" s="166" t="s">
        <v>1225</v>
      </c>
      <c r="J8" s="166"/>
      <c r="K8" s="166"/>
      <c r="L8" s="166" t="s">
        <v>1226</v>
      </c>
      <c r="N8" s="132" t="s">
        <v>70</v>
      </c>
      <c r="T8" s="120" t="str">
        <f>L8&amp;"&amp;time={year}&amp;geo={territorial}"</f>
        <v>sdg_09_10?precision=1&amp;sectperf=TOTAL&amp;unit=PC_GDP&amp;time={year}&amp;geo={territorial}</v>
      </c>
    </row>
    <row r="9" spans="1:23" ht="15" x14ac:dyDescent="0.25">
      <c r="A9" s="229"/>
      <c r="B9" s="158"/>
      <c r="C9" s="65" t="s">
        <v>1395</v>
      </c>
      <c r="D9" s="24" t="s">
        <v>1396</v>
      </c>
      <c r="E9" s="167" t="s">
        <v>1397</v>
      </c>
      <c r="F9" s="166" t="s">
        <v>62</v>
      </c>
      <c r="G9" s="166"/>
      <c r="H9" s="166" t="s">
        <v>1398</v>
      </c>
      <c r="I9" s="166" t="s">
        <v>1311</v>
      </c>
      <c r="J9" s="166"/>
      <c r="K9" s="166"/>
      <c r="L9" s="166" t="s">
        <v>1399</v>
      </c>
      <c r="N9" s="132" t="s">
        <v>70</v>
      </c>
      <c r="T9" s="120" t="str">
        <f>L9&amp;"&amp;time={year}&amp;geo={territorial}"</f>
        <v>nama_10r_3gva?precision=1&amp;currency=MIO_EUR&amp;nace_r2=TOTAL&amp;time={year}&amp;geo={territorial}</v>
      </c>
    </row>
    <row r="10" spans="1:23" ht="15" x14ac:dyDescent="0.25">
      <c r="A10" s="229"/>
      <c r="B10" s="158"/>
      <c r="C10" s="65" t="s">
        <v>869</v>
      </c>
      <c r="D10" s="66" t="s">
        <v>870</v>
      </c>
      <c r="E10" s="93" t="s">
        <v>274</v>
      </c>
      <c r="F10" s="93" t="s">
        <v>179</v>
      </c>
      <c r="G10" s="93"/>
      <c r="H10" s="93">
        <v>1000</v>
      </c>
      <c r="I10" s="142" t="s">
        <v>1269</v>
      </c>
      <c r="J10" s="64" t="s">
        <v>1256</v>
      </c>
      <c r="L10" s="93" t="s">
        <v>1272</v>
      </c>
      <c r="N10" s="64" t="s">
        <v>70</v>
      </c>
      <c r="T10" s="120" t="str">
        <f t="shared" ref="T10:T11" si="0">L10&amp;"&amp;time={year}&amp;geo={territorial}"</f>
        <v>lfst_r_lfp2act?precision=1&amp;sex=T&amp;unit=THS&amp;age=Y15-74&amp;time={year}&amp;geo={territorial}</v>
      </c>
    </row>
    <row r="11" spans="1:23" ht="15" x14ac:dyDescent="0.25">
      <c r="A11" s="230"/>
      <c r="B11" s="158"/>
      <c r="C11" s="65" t="s">
        <v>847</v>
      </c>
      <c r="D11" s="24" t="s">
        <v>1431</v>
      </c>
      <c r="E11" s="167" t="s">
        <v>57</v>
      </c>
      <c r="F11" s="93" t="s">
        <v>179</v>
      </c>
      <c r="G11" s="166"/>
      <c r="H11" s="166" t="s">
        <v>1432</v>
      </c>
      <c r="I11" s="166"/>
      <c r="J11" s="166"/>
      <c r="K11" s="166"/>
      <c r="L11" s="166" t="s">
        <v>1433</v>
      </c>
      <c r="N11" s="64" t="s">
        <v>70</v>
      </c>
      <c r="T11" s="120" t="str">
        <f t="shared" si="0"/>
        <v>tgs00108?unit=PC_Y_LT60&amp;precision=1&amp;time={year}&amp;geo={territorial}</v>
      </c>
    </row>
    <row r="12" spans="1:23" ht="15" x14ac:dyDescent="0.25">
      <c r="A12" s="214"/>
      <c r="B12" s="215"/>
      <c r="C12" s="215"/>
      <c r="D12" s="215"/>
      <c r="E12" s="215"/>
      <c r="F12" s="215"/>
      <c r="G12" s="215"/>
      <c r="H12" s="215"/>
      <c r="I12" s="215"/>
      <c r="J12" s="215"/>
      <c r="K12" s="215"/>
      <c r="L12" s="216"/>
      <c r="T12" s="120"/>
    </row>
    <row r="13" spans="1:23" ht="15" x14ac:dyDescent="0.25">
      <c r="A13" s="250" t="s">
        <v>1356</v>
      </c>
      <c r="B13" s="158" t="s">
        <v>666</v>
      </c>
      <c r="C13" s="65" t="s">
        <v>556</v>
      </c>
      <c r="D13" s="66" t="s">
        <v>69</v>
      </c>
      <c r="E13" s="168">
        <v>2012</v>
      </c>
      <c r="F13" s="169" t="s">
        <v>557</v>
      </c>
      <c r="G13" s="170"/>
      <c r="H13" s="170"/>
      <c r="I13" s="170"/>
      <c r="J13" s="170"/>
      <c r="K13" s="171" t="s">
        <v>1037</v>
      </c>
      <c r="L13" s="170"/>
      <c r="N13" s="64" t="s">
        <v>1221</v>
      </c>
      <c r="T13" s="120"/>
    </row>
    <row r="14" spans="1:23" ht="15" x14ac:dyDescent="0.25">
      <c r="A14" s="251"/>
      <c r="B14" s="158" t="s">
        <v>667</v>
      </c>
      <c r="C14" s="65" t="s">
        <v>558</v>
      </c>
      <c r="D14" s="66" t="s">
        <v>69</v>
      </c>
      <c r="E14" s="168">
        <v>2011</v>
      </c>
      <c r="F14" s="169" t="s">
        <v>557</v>
      </c>
      <c r="G14" s="170"/>
      <c r="H14" s="170"/>
      <c r="I14" s="170"/>
      <c r="J14" s="170"/>
      <c r="K14" s="171" t="s">
        <v>1037</v>
      </c>
      <c r="L14" s="170"/>
      <c r="N14" s="64" t="s">
        <v>1221</v>
      </c>
      <c r="T14" s="120"/>
    </row>
    <row r="15" spans="1:23" ht="15" x14ac:dyDescent="0.25">
      <c r="A15" s="251"/>
      <c r="B15" s="74" t="s">
        <v>914</v>
      </c>
      <c r="C15" s="65" t="s">
        <v>915</v>
      </c>
      <c r="D15" s="72" t="s">
        <v>916</v>
      </c>
      <c r="E15" s="166" t="s">
        <v>270</v>
      </c>
      <c r="F15" s="166" t="s">
        <v>49</v>
      </c>
      <c r="G15" s="166"/>
      <c r="H15" s="172" t="s">
        <v>1256</v>
      </c>
      <c r="I15" s="166" t="s">
        <v>1286</v>
      </c>
      <c r="J15" s="166"/>
      <c r="K15" s="166"/>
      <c r="L15" s="166" t="s">
        <v>1287</v>
      </c>
      <c r="N15" s="64" t="s">
        <v>70</v>
      </c>
      <c r="T15" s="120" t="str">
        <f>L15&amp;"&amp;time={year}&amp;geo={territorial}"</f>
        <v>yth_demo_020?precision=1&amp;sex=T&amp;unit=PC&amp;age=Y15-29&amp;time={year}&amp;geo={territorial}</v>
      </c>
    </row>
    <row r="16" spans="1:23" ht="15" x14ac:dyDescent="0.25">
      <c r="A16" s="251"/>
      <c r="B16" s="74" t="s">
        <v>932</v>
      </c>
      <c r="C16" s="65" t="s">
        <v>933</v>
      </c>
      <c r="D16" s="66" t="s">
        <v>934</v>
      </c>
      <c r="E16" s="166" t="s">
        <v>935</v>
      </c>
      <c r="F16" s="166" t="s">
        <v>49</v>
      </c>
      <c r="G16" s="166"/>
      <c r="H16" s="166"/>
      <c r="I16" s="166"/>
      <c r="J16" s="166"/>
      <c r="K16" s="166"/>
      <c r="L16" s="166"/>
      <c r="N16" s="64" t="s">
        <v>1221</v>
      </c>
    </row>
    <row r="17" spans="1:20" ht="15" x14ac:dyDescent="0.25">
      <c r="A17" s="251"/>
      <c r="B17" s="74" t="s">
        <v>927</v>
      </c>
      <c r="C17" s="65" t="s">
        <v>928</v>
      </c>
      <c r="D17" s="24" t="s">
        <v>1379</v>
      </c>
      <c r="E17" s="166" t="s">
        <v>270</v>
      </c>
      <c r="F17" s="166" t="s">
        <v>179</v>
      </c>
      <c r="G17" s="166"/>
      <c r="H17" s="166" t="s">
        <v>1290</v>
      </c>
      <c r="I17" s="166" t="s">
        <v>1291</v>
      </c>
      <c r="J17" s="166"/>
      <c r="K17" s="166"/>
      <c r="L17" s="166" t="s">
        <v>1380</v>
      </c>
      <c r="N17" s="64" t="s">
        <v>70</v>
      </c>
      <c r="T17" s="120" t="str">
        <f>L17&amp;"&amp;time={year}&amp;geo={territorial}"</f>
        <v>tgs00101?precision=1&amp;sex=T&amp;unit=YR&amp;age=Y_LT1&amp;time={year}&amp;geo={territorial}</v>
      </c>
    </row>
    <row r="18" spans="1:20" ht="15" x14ac:dyDescent="0.25">
      <c r="A18" s="251"/>
      <c r="B18" s="74" t="s">
        <v>936</v>
      </c>
      <c r="C18" s="65" t="s">
        <v>937</v>
      </c>
      <c r="D18" s="66" t="s">
        <v>938</v>
      </c>
      <c r="E18" s="166" t="s">
        <v>939</v>
      </c>
      <c r="F18" s="166" t="s">
        <v>49</v>
      </c>
      <c r="G18" s="166"/>
      <c r="H18" s="166"/>
      <c r="I18" s="166"/>
      <c r="J18" s="166"/>
      <c r="K18" s="166"/>
      <c r="L18" s="166"/>
      <c r="N18" s="64" t="s">
        <v>1221</v>
      </c>
    </row>
    <row r="19" spans="1:20" ht="15" x14ac:dyDescent="0.25">
      <c r="A19" s="251"/>
      <c r="B19" s="74"/>
      <c r="C19" s="65" t="s">
        <v>1370</v>
      </c>
      <c r="D19" s="66" t="s">
        <v>1371</v>
      </c>
      <c r="E19" s="166" t="s">
        <v>73</v>
      </c>
      <c r="F19" s="166" t="s">
        <v>62</v>
      </c>
      <c r="G19" s="166"/>
      <c r="H19" s="166"/>
      <c r="I19" s="166"/>
      <c r="J19" s="166"/>
      <c r="K19" s="166"/>
      <c r="L19" s="166"/>
      <c r="N19" s="64" t="s">
        <v>1221</v>
      </c>
      <c r="S19" s="165">
        <v>2013</v>
      </c>
    </row>
    <row r="20" spans="1:20" ht="15" x14ac:dyDescent="0.25">
      <c r="A20" s="251"/>
      <c r="B20" s="74"/>
      <c r="C20" s="65" t="s">
        <v>1364</v>
      </c>
      <c r="D20" s="173" t="s">
        <v>1365</v>
      </c>
      <c r="E20" s="166" t="s">
        <v>503</v>
      </c>
      <c r="F20" s="166" t="s">
        <v>62</v>
      </c>
      <c r="G20" s="166"/>
      <c r="H20" s="172" t="s">
        <v>1367</v>
      </c>
      <c r="I20" s="166" t="s">
        <v>1366</v>
      </c>
      <c r="J20" s="166" t="s">
        <v>1368</v>
      </c>
      <c r="K20" s="166"/>
      <c r="L20" s="166" t="s">
        <v>1369</v>
      </c>
      <c r="N20" s="64" t="s">
        <v>70</v>
      </c>
      <c r="T20" s="120" t="str">
        <f>L20&amp;"&amp;time={year}&amp;geo={territorial}"</f>
        <v>demo_r_magec3?precision=1&amp;sex=T&amp;unit=NR&amp;age=TOTAL&amp;time={year}&amp;geo={territorial}</v>
      </c>
    </row>
    <row r="21" spans="1:20" ht="15" x14ac:dyDescent="0.25">
      <c r="A21" s="251"/>
      <c r="B21" s="74"/>
      <c r="C21" s="65" t="s">
        <v>1372</v>
      </c>
      <c r="D21" s="66" t="s">
        <v>1371</v>
      </c>
      <c r="E21" s="166" t="s">
        <v>1373</v>
      </c>
      <c r="F21" s="166" t="s">
        <v>62</v>
      </c>
      <c r="G21" s="166"/>
      <c r="H21" s="172"/>
      <c r="I21" s="166"/>
      <c r="J21" s="166"/>
      <c r="K21" s="166"/>
      <c r="L21" s="166"/>
      <c r="N21" s="64" t="s">
        <v>1221</v>
      </c>
      <c r="S21" s="165">
        <v>2013</v>
      </c>
      <c r="T21" s="120"/>
    </row>
    <row r="22" spans="1:20" ht="15" x14ac:dyDescent="0.25">
      <c r="A22" s="251"/>
      <c r="B22" s="74"/>
      <c r="C22" s="65" t="s">
        <v>1374</v>
      </c>
      <c r="D22" s="66" t="s">
        <v>1375</v>
      </c>
      <c r="E22" s="166" t="s">
        <v>73</v>
      </c>
      <c r="F22" s="166" t="s">
        <v>62</v>
      </c>
      <c r="G22" s="166"/>
      <c r="H22" s="172"/>
      <c r="I22" s="166"/>
      <c r="J22" s="166"/>
      <c r="K22" s="166"/>
      <c r="L22" s="166"/>
      <c r="N22" s="64" t="s">
        <v>1221</v>
      </c>
      <c r="S22" s="165">
        <v>2013</v>
      </c>
      <c r="T22" s="120"/>
    </row>
    <row r="23" spans="1:20" ht="15" x14ac:dyDescent="0.25">
      <c r="A23" s="251"/>
      <c r="B23" s="74"/>
      <c r="C23" s="65" t="s">
        <v>1376</v>
      </c>
      <c r="D23" s="173" t="s">
        <v>1377</v>
      </c>
      <c r="E23" s="166" t="s">
        <v>201</v>
      </c>
      <c r="F23" s="166" t="s">
        <v>62</v>
      </c>
      <c r="G23" s="166"/>
      <c r="H23" s="172"/>
      <c r="I23" s="166"/>
      <c r="J23" s="166" t="s">
        <v>1368</v>
      </c>
      <c r="K23" s="166"/>
      <c r="L23" s="166" t="s">
        <v>1378</v>
      </c>
      <c r="N23" s="64" t="s">
        <v>70</v>
      </c>
      <c r="T23" s="120" t="str">
        <f>L23&amp;"&amp;time={year}&amp;geo={territorial}"</f>
        <v>demo_r_births?unit=NR&amp;precision=1&amp;time={year}&amp;geo={territorial}</v>
      </c>
    </row>
    <row r="24" spans="1:20" ht="15" x14ac:dyDescent="0.25">
      <c r="A24" s="251"/>
      <c r="B24" s="74"/>
      <c r="C24" s="65" t="s">
        <v>1381</v>
      </c>
      <c r="D24" s="66" t="s">
        <v>1382</v>
      </c>
      <c r="E24" s="166" t="s">
        <v>1373</v>
      </c>
      <c r="F24" s="166" t="s">
        <v>62</v>
      </c>
      <c r="G24" s="166"/>
      <c r="H24" s="172"/>
      <c r="I24" s="166"/>
      <c r="J24" s="166"/>
      <c r="K24" s="166"/>
      <c r="L24" s="166"/>
      <c r="N24" s="64" t="s">
        <v>1221</v>
      </c>
      <c r="S24" s="165">
        <v>2013</v>
      </c>
      <c r="T24" s="120"/>
    </row>
    <row r="25" spans="1:20" ht="15" x14ac:dyDescent="0.25">
      <c r="A25" s="251"/>
      <c r="B25" s="74"/>
      <c r="C25" s="65" t="s">
        <v>1383</v>
      </c>
      <c r="D25" s="173" t="s">
        <v>1371</v>
      </c>
      <c r="E25" s="166" t="s">
        <v>1373</v>
      </c>
      <c r="F25" s="166" t="s">
        <v>179</v>
      </c>
      <c r="G25" s="166"/>
      <c r="H25" s="172"/>
      <c r="I25" s="166"/>
      <c r="J25" s="166"/>
      <c r="K25" s="166"/>
      <c r="L25" s="166"/>
      <c r="N25" s="64" t="s">
        <v>1221</v>
      </c>
      <c r="S25" s="165">
        <v>2013</v>
      </c>
      <c r="T25" s="120"/>
    </row>
    <row r="26" spans="1:20" ht="15" x14ac:dyDescent="0.25">
      <c r="A26" s="251"/>
      <c r="B26" s="74"/>
      <c r="C26" s="65" t="s">
        <v>1384</v>
      </c>
      <c r="D26" s="173" t="s">
        <v>1375</v>
      </c>
      <c r="E26" s="166" t="s">
        <v>73</v>
      </c>
      <c r="F26" s="166" t="s">
        <v>62</v>
      </c>
      <c r="G26" s="166"/>
      <c r="H26" s="172"/>
      <c r="I26" s="166"/>
      <c r="J26" s="166"/>
      <c r="K26" s="166"/>
      <c r="L26" s="166"/>
      <c r="N26" s="64" t="s">
        <v>1221</v>
      </c>
      <c r="S26" s="165">
        <v>2013</v>
      </c>
      <c r="T26" s="120"/>
    </row>
    <row r="27" spans="1:20" ht="15" x14ac:dyDescent="0.25">
      <c r="A27" s="251"/>
      <c r="B27" s="74"/>
      <c r="C27" s="65" t="s">
        <v>1385</v>
      </c>
      <c r="D27" s="24" t="s">
        <v>999</v>
      </c>
      <c r="E27" s="166" t="s">
        <v>1386</v>
      </c>
      <c r="F27" s="166" t="s">
        <v>62</v>
      </c>
      <c r="G27" s="166"/>
      <c r="H27" s="172" t="s">
        <v>1387</v>
      </c>
      <c r="I27" s="166"/>
      <c r="J27" s="166" t="s">
        <v>1368</v>
      </c>
      <c r="K27" s="166"/>
      <c r="L27" s="166" t="s">
        <v>1388</v>
      </c>
      <c r="N27" s="64" t="s">
        <v>70</v>
      </c>
      <c r="T27" s="120" t="str">
        <f>L27&amp;"&amp;time={year}&amp;geo={territorial}"</f>
        <v>demo_r_pjanaggr3?precision=1&amp;sex=T&amp;unit=NR&amp;age=Y15-64&amp;age=Y_LT15&amp;time={year}&amp;geo={territorial}</v>
      </c>
    </row>
    <row r="28" spans="1:20" ht="15" x14ac:dyDescent="0.25">
      <c r="A28" s="251"/>
      <c r="B28" s="74"/>
      <c r="C28" s="65" t="s">
        <v>1389</v>
      </c>
      <c r="D28" s="24" t="s">
        <v>1390</v>
      </c>
      <c r="E28" s="166" t="s">
        <v>1386</v>
      </c>
      <c r="F28" s="166" t="s">
        <v>179</v>
      </c>
      <c r="G28" s="178" t="s">
        <v>1391</v>
      </c>
      <c r="H28" s="166"/>
      <c r="I28" s="166"/>
      <c r="J28" s="166"/>
      <c r="K28" s="166"/>
      <c r="L28" s="166"/>
      <c r="N28" s="64" t="s">
        <v>1221</v>
      </c>
      <c r="T28" s="120"/>
    </row>
    <row r="29" spans="1:20" ht="15" x14ac:dyDescent="0.25">
      <c r="A29" s="251"/>
      <c r="B29" s="74"/>
      <c r="C29" s="65" t="s">
        <v>1392</v>
      </c>
      <c r="D29" s="24" t="s">
        <v>1393</v>
      </c>
      <c r="E29" s="166" t="s">
        <v>270</v>
      </c>
      <c r="F29" s="166" t="s">
        <v>179</v>
      </c>
      <c r="G29" s="186" t="s">
        <v>1394</v>
      </c>
      <c r="I29" s="166"/>
      <c r="J29" s="166"/>
      <c r="K29" s="166"/>
      <c r="L29" s="166"/>
      <c r="N29" s="64" t="s">
        <v>1221</v>
      </c>
      <c r="T29" s="120"/>
    </row>
    <row r="30" spans="1:20" ht="15" x14ac:dyDescent="0.25">
      <c r="A30" s="251"/>
      <c r="B30" s="74"/>
      <c r="C30" s="71" t="s">
        <v>670</v>
      </c>
      <c r="D30" s="128" t="s">
        <v>671</v>
      </c>
      <c r="E30" s="170" t="s">
        <v>118</v>
      </c>
      <c r="F30" s="170" t="s">
        <v>179</v>
      </c>
      <c r="G30" s="170"/>
      <c r="H30" s="170"/>
      <c r="I30" s="170" t="s">
        <v>1095</v>
      </c>
      <c r="J30" s="170">
        <v>2013</v>
      </c>
      <c r="K30" s="171" t="s">
        <v>1037</v>
      </c>
      <c r="L30" s="170" t="s">
        <v>1206</v>
      </c>
      <c r="N30" s="132" t="s">
        <v>125</v>
      </c>
      <c r="T30" s="120" t="str">
        <f t="shared" ref="T30" si="1">L30&amp;"&amp;time={year}&amp;geo={territorial}"</f>
        <v>ilc_li41?unit=PC&amp;precision=1&amp;time={year}&amp;geo={territorial}</v>
      </c>
    </row>
    <row r="31" spans="1:20" ht="15" x14ac:dyDescent="0.25">
      <c r="A31" s="251"/>
      <c r="B31" s="74"/>
      <c r="C31" s="71" t="s">
        <v>372</v>
      </c>
      <c r="D31" s="185" t="s">
        <v>1018</v>
      </c>
      <c r="E31" s="167" t="s">
        <v>118</v>
      </c>
      <c r="F31" s="170" t="s">
        <v>179</v>
      </c>
      <c r="G31" s="170"/>
      <c r="H31" s="170"/>
      <c r="I31" s="170" t="s">
        <v>1095</v>
      </c>
      <c r="J31" s="170"/>
      <c r="K31" s="177"/>
      <c r="L31" s="170" t="s">
        <v>1020</v>
      </c>
      <c r="N31" s="132" t="s">
        <v>125</v>
      </c>
      <c r="T31" s="120" t="str">
        <f>L31&amp;"&amp;time={year}&amp;geo={territorial}"</f>
        <v>ilc_peps11?unit=PC&amp;precision=1&amp;time={year}&amp;geo={territorial}</v>
      </c>
    </row>
    <row r="32" spans="1:20" ht="15" x14ac:dyDescent="0.25">
      <c r="A32" s="252"/>
      <c r="B32" s="158"/>
      <c r="C32" s="71" t="s">
        <v>673</v>
      </c>
      <c r="D32" s="128" t="s">
        <v>674</v>
      </c>
      <c r="E32" s="170" t="s">
        <v>118</v>
      </c>
      <c r="F32" s="170" t="s">
        <v>179</v>
      </c>
      <c r="G32" s="170"/>
      <c r="H32" s="170"/>
      <c r="I32" s="170" t="s">
        <v>1095</v>
      </c>
      <c r="J32" s="170">
        <v>2013</v>
      </c>
      <c r="K32" s="171" t="s">
        <v>1037</v>
      </c>
      <c r="L32" s="170" t="s">
        <v>1207</v>
      </c>
      <c r="N32" s="132" t="s">
        <v>125</v>
      </c>
      <c r="T32" s="120" t="str">
        <f>L32&amp;"&amp;time={year}&amp;geo={territorial}"</f>
        <v>ilc_mddd21?unit=PC&amp;precision=1&amp;time={year}&amp;geo={territorial}</v>
      </c>
    </row>
    <row r="33" spans="1:20" ht="15" x14ac:dyDescent="0.25">
      <c r="A33" s="214"/>
      <c r="B33" s="215"/>
      <c r="C33" s="215"/>
      <c r="D33" s="215"/>
      <c r="E33" s="215"/>
      <c r="F33" s="215"/>
      <c r="G33" s="215"/>
      <c r="H33" s="215"/>
      <c r="I33" s="215"/>
      <c r="J33" s="215"/>
      <c r="K33" s="215"/>
      <c r="L33" s="216"/>
      <c r="T33" s="120"/>
    </row>
    <row r="34" spans="1:20" ht="15" x14ac:dyDescent="0.25">
      <c r="A34" s="253" t="s">
        <v>1355</v>
      </c>
      <c r="B34" s="158" t="s">
        <v>633</v>
      </c>
      <c r="C34" s="127" t="s">
        <v>272</v>
      </c>
      <c r="D34" s="66" t="s">
        <v>273</v>
      </c>
      <c r="E34" s="170" t="s">
        <v>274</v>
      </c>
      <c r="F34" s="170" t="s">
        <v>179</v>
      </c>
      <c r="G34" s="170"/>
      <c r="H34" s="170" t="s">
        <v>634</v>
      </c>
      <c r="I34" s="170" t="s">
        <v>635</v>
      </c>
      <c r="J34" s="170">
        <v>2016</v>
      </c>
      <c r="K34" s="171" t="s">
        <v>1037</v>
      </c>
      <c r="L34" s="170" t="s">
        <v>1190</v>
      </c>
      <c r="M34" s="124"/>
      <c r="N34" s="64" t="s">
        <v>70</v>
      </c>
      <c r="O34" s="120" t="s">
        <v>1188</v>
      </c>
      <c r="P34" s="120" t="s">
        <v>1189</v>
      </c>
      <c r="Q34" s="120"/>
      <c r="R34" s="120"/>
      <c r="S34" s="120"/>
      <c r="T34" s="120" t="str">
        <f>L34&amp;"&amp;time={year}&amp;geo={territorial}"</f>
        <v>lfst_r_lfe2emprt?precision=1&amp;sex=T&amp;unit=PC&amp;age=Y15-64&amp;time={year}&amp;geo={territorial}</v>
      </c>
    </row>
    <row r="35" spans="1:20" ht="15" x14ac:dyDescent="0.25">
      <c r="A35" s="254"/>
      <c r="B35" s="158" t="s">
        <v>637</v>
      </c>
      <c r="C35" s="127" t="s">
        <v>276</v>
      </c>
      <c r="D35" s="128" t="s">
        <v>638</v>
      </c>
      <c r="E35" s="170" t="s">
        <v>274</v>
      </c>
      <c r="F35" s="170" t="s">
        <v>179</v>
      </c>
      <c r="G35" s="170"/>
      <c r="H35" s="170" t="s">
        <v>634</v>
      </c>
      <c r="I35" s="170" t="s">
        <v>639</v>
      </c>
      <c r="J35" s="170">
        <v>2016</v>
      </c>
      <c r="K35" s="171" t="s">
        <v>1037</v>
      </c>
      <c r="L35" s="176" t="s">
        <v>1192</v>
      </c>
      <c r="M35" s="120"/>
      <c r="N35" s="64" t="s">
        <v>70</v>
      </c>
      <c r="O35" s="133" t="s">
        <v>634</v>
      </c>
      <c r="P35" s="133" t="s">
        <v>1154</v>
      </c>
      <c r="Q35" s="132" t="s">
        <v>1193</v>
      </c>
      <c r="R35" s="133"/>
      <c r="S35" s="133"/>
      <c r="T35" s="120" t="str">
        <f>L35&amp;"&amp;time={year}&amp;geo={territorial}"</f>
        <v>lfst_r_lfu3rt?precision=1&amp;sex=T&amp;unit=PC&amp;age=Y_GE15&amp;time={year}&amp;geo={territorial}</v>
      </c>
    </row>
    <row r="36" spans="1:20" ht="15" x14ac:dyDescent="0.25">
      <c r="A36" s="254"/>
      <c r="B36" s="158" t="s">
        <v>640</v>
      </c>
      <c r="C36" s="127" t="s">
        <v>277</v>
      </c>
      <c r="D36" s="128" t="s">
        <v>278</v>
      </c>
      <c r="E36" s="170" t="s">
        <v>274</v>
      </c>
      <c r="F36" s="170" t="s">
        <v>179</v>
      </c>
      <c r="G36" s="170"/>
      <c r="H36" s="170" t="s">
        <v>634</v>
      </c>
      <c r="I36" s="170" t="s">
        <v>641</v>
      </c>
      <c r="J36" s="170">
        <v>2016</v>
      </c>
      <c r="K36" s="171" t="s">
        <v>1037</v>
      </c>
      <c r="L36" s="176" t="s">
        <v>1195</v>
      </c>
      <c r="M36" s="124"/>
      <c r="N36" s="64" t="s">
        <v>70</v>
      </c>
      <c r="O36" s="133" t="s">
        <v>634</v>
      </c>
      <c r="P36" s="133" t="s">
        <v>1154</v>
      </c>
      <c r="Q36" s="120" t="s">
        <v>1194</v>
      </c>
      <c r="R36" s="120"/>
      <c r="S36" s="120"/>
      <c r="T36" s="120" t="str">
        <f>L36&amp;"&amp;time={year}&amp;geo={territorial}"</f>
        <v>yth_empl_110?precision=1&amp;sex=T&amp;unit=PC&amp;age=Y15-29&amp;time={year}&amp;geo={territorial}</v>
      </c>
    </row>
    <row r="37" spans="1:20" ht="15" x14ac:dyDescent="0.25">
      <c r="A37" s="254"/>
      <c r="B37" s="158" t="s">
        <v>642</v>
      </c>
      <c r="C37" s="127" t="s">
        <v>643</v>
      </c>
      <c r="D37" s="128" t="s">
        <v>644</v>
      </c>
      <c r="E37" s="170" t="s">
        <v>274</v>
      </c>
      <c r="F37" s="170" t="s">
        <v>179</v>
      </c>
      <c r="G37" s="170"/>
      <c r="H37" s="170" t="s">
        <v>645</v>
      </c>
      <c r="I37" s="170"/>
      <c r="J37" s="170">
        <v>2016</v>
      </c>
      <c r="K37" s="171" t="s">
        <v>1037</v>
      </c>
      <c r="L37" s="170" t="s">
        <v>1202</v>
      </c>
      <c r="N37" s="64" t="s">
        <v>70</v>
      </c>
      <c r="T37" s="120" t="str">
        <f>L37&amp;"&amp;time={year}&amp;geo={territorial}"</f>
        <v>lfst_r_lfu2ltu?unit=PC_UNE&amp;precision=1&amp;time={year}&amp;geo={territorial}</v>
      </c>
    </row>
    <row r="38" spans="1:20" ht="15" x14ac:dyDescent="0.25">
      <c r="A38" s="254"/>
      <c r="B38" s="158" t="s">
        <v>817</v>
      </c>
      <c r="C38" s="65" t="s">
        <v>380</v>
      </c>
      <c r="D38" s="66" t="s">
        <v>818</v>
      </c>
      <c r="E38" s="166" t="s">
        <v>263</v>
      </c>
      <c r="F38" s="166" t="s">
        <v>49</v>
      </c>
      <c r="G38" s="166"/>
      <c r="H38" s="166" t="s">
        <v>1244</v>
      </c>
      <c r="I38" s="166" t="s">
        <v>1245</v>
      </c>
      <c r="J38" s="166"/>
      <c r="K38" s="166"/>
      <c r="L38" s="166" t="s">
        <v>1246</v>
      </c>
      <c r="N38" s="64" t="s">
        <v>70</v>
      </c>
      <c r="T38" s="120" t="str">
        <f>L38&amp;"&amp;time={year}&amp;geo={territorial}"</f>
        <v>tesem160?na_item=NLPR_PER&amp;precision=1&amp;unit=PC_EU28_MPPS_CP&amp;time={year}&amp;geo={territorial}</v>
      </c>
    </row>
    <row r="39" spans="1:20" ht="15" x14ac:dyDescent="0.25">
      <c r="A39" s="254"/>
      <c r="B39" s="158"/>
      <c r="C39" s="65" t="s">
        <v>875</v>
      </c>
      <c r="D39" s="66" t="s">
        <v>876</v>
      </c>
      <c r="E39" s="93" t="s">
        <v>274</v>
      </c>
      <c r="F39" s="93" t="s">
        <v>179</v>
      </c>
      <c r="G39" s="93"/>
      <c r="H39" s="93" t="s">
        <v>1268</v>
      </c>
      <c r="I39" s="143" t="s">
        <v>1256</v>
      </c>
      <c r="J39" s="101" t="s">
        <v>1269</v>
      </c>
      <c r="L39" s="93" t="s">
        <v>1270</v>
      </c>
      <c r="N39" s="64" t="s">
        <v>70</v>
      </c>
      <c r="T39" s="120" t="str">
        <f t="shared" ref="T39:T40" si="2">L39&amp;"&amp;time={year}&amp;geo={territorial}"</f>
        <v>lfst_r_lfe2emp?precision=1&amp;sex=T&amp;unit=THS&amp;age=Y15-74&amp;time={year}&amp;geo={territorial}</v>
      </c>
    </row>
    <row r="40" spans="1:20" ht="15" x14ac:dyDescent="0.25">
      <c r="A40" s="254"/>
      <c r="B40" s="158"/>
      <c r="C40" s="65" t="s">
        <v>1405</v>
      </c>
      <c r="D40" s="24" t="s">
        <v>1406</v>
      </c>
      <c r="E40" s="93" t="s">
        <v>297</v>
      </c>
      <c r="F40" s="93" t="s">
        <v>179</v>
      </c>
      <c r="G40" s="93"/>
      <c r="H40" s="93" t="s">
        <v>1312</v>
      </c>
      <c r="I40" s="102" t="s">
        <v>1407</v>
      </c>
      <c r="J40" s="101"/>
      <c r="K40" s="102"/>
      <c r="L40" s="93" t="s">
        <v>1408</v>
      </c>
      <c r="N40" s="64" t="s">
        <v>70</v>
      </c>
      <c r="T40" s="120" t="str">
        <f t="shared" si="2"/>
        <v>lfst_r_lfe2en2?precision=1&amp;unit=THS&amp;age=Y15-64&amp;nace_r2=A&amp;nace_r2=F&amp;nace_r2=K&amp;time={year}&amp;geo={territorial}</v>
      </c>
    </row>
    <row r="41" spans="1:20" ht="15" customHeight="1" x14ac:dyDescent="0.25">
      <c r="A41" s="255"/>
      <c r="B41" s="157" t="s">
        <v>646</v>
      </c>
      <c r="C41" s="174" t="s">
        <v>647</v>
      </c>
      <c r="D41" s="175" t="s">
        <v>209</v>
      </c>
      <c r="E41" s="95" t="s">
        <v>79</v>
      </c>
      <c r="F41" s="96" t="s">
        <v>9</v>
      </c>
      <c r="G41" s="93"/>
      <c r="H41" s="93"/>
      <c r="I41" s="93"/>
      <c r="J41" s="93"/>
      <c r="K41" s="97"/>
      <c r="L41" s="93"/>
      <c r="T41" s="120"/>
    </row>
    <row r="42" spans="1:20" ht="15" customHeight="1" x14ac:dyDescent="0.25">
      <c r="A42" s="254"/>
      <c r="B42" s="187"/>
      <c r="C42" s="188" t="s">
        <v>1409</v>
      </c>
      <c r="D42" s="189" t="s">
        <v>1371</v>
      </c>
      <c r="E42" s="190" t="s">
        <v>1410</v>
      </c>
      <c r="F42" s="93" t="s">
        <v>179</v>
      </c>
      <c r="G42" s="93"/>
      <c r="H42" s="93"/>
      <c r="I42" s="93"/>
      <c r="J42" s="93"/>
      <c r="K42" s="97"/>
      <c r="L42" s="93"/>
      <c r="N42" s="64" t="s">
        <v>1221</v>
      </c>
      <c r="S42" s="64">
        <v>2013</v>
      </c>
      <c r="T42" s="120"/>
    </row>
    <row r="43" spans="1:20" ht="15" customHeight="1" x14ac:dyDescent="0.25">
      <c r="A43" s="254"/>
      <c r="B43" s="187"/>
      <c r="C43" s="65" t="s">
        <v>866</v>
      </c>
      <c r="D43" s="66" t="s">
        <v>867</v>
      </c>
      <c r="E43" s="93" t="s">
        <v>274</v>
      </c>
      <c r="F43" s="93" t="s">
        <v>179</v>
      </c>
      <c r="G43" s="93"/>
      <c r="H43" s="93">
        <v>1000</v>
      </c>
      <c r="I43" s="142" t="s">
        <v>1269</v>
      </c>
      <c r="J43" s="64" t="s">
        <v>1256</v>
      </c>
      <c r="L43" s="93" t="s">
        <v>1271</v>
      </c>
      <c r="N43" s="64" t="s">
        <v>70</v>
      </c>
      <c r="T43" s="120" t="str">
        <f t="shared" ref="T43" si="3">L43&amp;"&amp;time={year}&amp;geo={territorial}"</f>
        <v>lfst_r_lfu3pers?precision=1&amp;sex=T&amp;unit=THS&amp;age=Y15-74&amp;time={year}&amp;geo={territorial}</v>
      </c>
    </row>
    <row r="44" spans="1:20" ht="15" x14ac:dyDescent="0.25">
      <c r="A44" s="256"/>
      <c r="B44" s="98" t="s">
        <v>648</v>
      </c>
      <c r="C44" s="99" t="s">
        <v>272</v>
      </c>
      <c r="D44" s="100" t="s">
        <v>209</v>
      </c>
      <c r="E44" s="68" t="s">
        <v>275</v>
      </c>
      <c r="F44" s="96" t="s">
        <v>9</v>
      </c>
      <c r="G44" s="93"/>
      <c r="H44" s="93" t="s">
        <v>649</v>
      </c>
      <c r="I44" s="93"/>
      <c r="J44" s="93"/>
      <c r="K44" s="94" t="s">
        <v>636</v>
      </c>
      <c r="L44" s="93"/>
      <c r="T44" s="120"/>
    </row>
    <row r="45" spans="1:20" ht="15" x14ac:dyDescent="0.25">
      <c r="A45" s="214"/>
      <c r="B45" s="215"/>
      <c r="C45" s="215"/>
      <c r="D45" s="215"/>
      <c r="E45" s="215"/>
      <c r="F45" s="215"/>
      <c r="G45" s="215"/>
      <c r="H45" s="215"/>
      <c r="I45" s="215"/>
      <c r="J45" s="215"/>
      <c r="K45" s="215"/>
      <c r="L45" s="216"/>
      <c r="T45" s="120"/>
    </row>
    <row r="46" spans="1:20" ht="15" x14ac:dyDescent="0.25">
      <c r="A46" s="257" t="s">
        <v>650</v>
      </c>
      <c r="B46" s="158" t="s">
        <v>651</v>
      </c>
      <c r="C46" s="71" t="s">
        <v>371</v>
      </c>
      <c r="D46" s="128" t="s">
        <v>652</v>
      </c>
      <c r="E46" s="170" t="s">
        <v>48</v>
      </c>
      <c r="F46" s="170" t="s">
        <v>179</v>
      </c>
      <c r="G46" s="170"/>
      <c r="H46" s="170" t="s">
        <v>634</v>
      </c>
      <c r="I46" s="170" t="s">
        <v>653</v>
      </c>
      <c r="J46" s="170">
        <v>2016</v>
      </c>
      <c r="K46" s="171" t="s">
        <v>1037</v>
      </c>
      <c r="L46" s="170" t="s">
        <v>1203</v>
      </c>
      <c r="N46" s="64" t="s">
        <v>70</v>
      </c>
      <c r="T46" s="120" t="str">
        <f>L46&amp;"&amp;time={year}&amp;geo={territorial}"</f>
        <v>edat_lfse_12?precision=1&amp;sex=T&amp;unit=PC&amp;isced11=ED5-8&amp;age=Y30-34&amp;time={year}&amp;geo={territorial}</v>
      </c>
    </row>
    <row r="47" spans="1:20" ht="15" x14ac:dyDescent="0.25">
      <c r="A47" s="258"/>
      <c r="B47" s="158" t="s">
        <v>654</v>
      </c>
      <c r="C47" s="71" t="s">
        <v>655</v>
      </c>
      <c r="D47" s="128" t="s">
        <v>656</v>
      </c>
      <c r="E47" s="170" t="s">
        <v>48</v>
      </c>
      <c r="F47" s="170" t="s">
        <v>179</v>
      </c>
      <c r="G47" s="170"/>
      <c r="H47" s="170" t="s">
        <v>634</v>
      </c>
      <c r="I47" s="170" t="s">
        <v>657</v>
      </c>
      <c r="J47" s="170">
        <v>2016</v>
      </c>
      <c r="K47" s="171" t="s">
        <v>1037</v>
      </c>
      <c r="L47" s="170" t="s">
        <v>1204</v>
      </c>
      <c r="N47" s="64" t="s">
        <v>70</v>
      </c>
      <c r="T47" s="120" t="str">
        <f>L47&amp;"&amp;time={year}&amp;geo={territorial}"</f>
        <v>edat_lfse_16?precision=1&amp;sex=T&amp;unit=PC&amp;age=Y18-24&amp;time={year}&amp;geo={territorial}</v>
      </c>
    </row>
    <row r="48" spans="1:20" ht="15" x14ac:dyDescent="0.25">
      <c r="A48" s="258"/>
      <c r="B48" s="158" t="s">
        <v>658</v>
      </c>
      <c r="C48" s="71" t="s">
        <v>659</v>
      </c>
      <c r="D48" s="128" t="s">
        <v>660</v>
      </c>
      <c r="E48" s="170" t="s">
        <v>48</v>
      </c>
      <c r="F48" s="170" t="s">
        <v>179</v>
      </c>
      <c r="G48" s="170"/>
      <c r="H48" s="170" t="s">
        <v>634</v>
      </c>
      <c r="I48" s="170" t="s">
        <v>661</v>
      </c>
      <c r="J48" s="170">
        <v>2016</v>
      </c>
      <c r="K48" s="171" t="s">
        <v>1037</v>
      </c>
      <c r="L48" s="170" t="s">
        <v>1205</v>
      </c>
      <c r="N48" s="64" t="s">
        <v>70</v>
      </c>
      <c r="T48" s="120" t="str">
        <f>L48&amp;"&amp;time={year}&amp;geo={territorial}"</f>
        <v>edat_lfse_22?precision=1&amp;sex=T&amp;unit=PC&amp;wstatus=NEMP&amp;typtrai=NO_FED_NFE&amp;age=Y15-24&amp;time={year}&amp;geo={territorial}</v>
      </c>
    </row>
    <row r="49" spans="1:23" ht="15" x14ac:dyDescent="0.25">
      <c r="A49" s="258"/>
      <c r="B49" s="158" t="s">
        <v>662</v>
      </c>
      <c r="C49" s="71" t="s">
        <v>663</v>
      </c>
      <c r="D49" s="128" t="s">
        <v>664</v>
      </c>
      <c r="E49" s="170"/>
      <c r="F49" s="170"/>
      <c r="G49" s="170"/>
      <c r="H49" s="170"/>
      <c r="I49" s="170"/>
      <c r="J49" s="170"/>
      <c r="K49" s="177"/>
      <c r="L49" s="170"/>
      <c r="N49" s="132"/>
      <c r="T49" s="120"/>
    </row>
    <row r="50" spans="1:23" ht="15" x14ac:dyDescent="0.25">
      <c r="A50" s="258"/>
      <c r="B50" s="158"/>
      <c r="C50" s="71" t="s">
        <v>1400</v>
      </c>
      <c r="D50" s="24" t="s">
        <v>1401</v>
      </c>
      <c r="E50" s="170" t="s">
        <v>48</v>
      </c>
      <c r="F50" s="170" t="s">
        <v>179</v>
      </c>
      <c r="G50" s="170"/>
      <c r="H50" s="170" t="s">
        <v>1402</v>
      </c>
      <c r="I50" s="170" t="s">
        <v>1403</v>
      </c>
      <c r="J50" s="170"/>
      <c r="K50" s="171"/>
      <c r="L50" s="170" t="s">
        <v>1404</v>
      </c>
      <c r="T50" s="120" t="str">
        <f>L50&amp;"&amp;time={year}&amp;geo={territorial}"</f>
        <v>trng_lfse_04?precision=1&amp;sex=T&amp;unit=PC&amp;age=Y25-64&amp;time={year}&amp;geo={territorial}</v>
      </c>
    </row>
    <row r="51" spans="1:23" ht="29.25" x14ac:dyDescent="0.25">
      <c r="A51" s="259"/>
      <c r="B51" s="158"/>
      <c r="C51" s="65" t="s">
        <v>883</v>
      </c>
      <c r="D51" s="66" t="s">
        <v>884</v>
      </c>
      <c r="E51" s="93" t="s">
        <v>48</v>
      </c>
      <c r="F51" s="93" t="s">
        <v>179</v>
      </c>
      <c r="G51" s="93"/>
      <c r="H51" s="93" t="s">
        <v>1275</v>
      </c>
      <c r="I51" s="143" t="s">
        <v>1256</v>
      </c>
      <c r="J51" s="101" t="s">
        <v>1277</v>
      </c>
      <c r="L51" s="93" t="s">
        <v>1278</v>
      </c>
      <c r="N51" s="64" t="s">
        <v>70</v>
      </c>
      <c r="T51" s="120" t="str">
        <f t="shared" ref="T51" si="4">L51&amp;"&amp;time={year}&amp;geo={territorial}"</f>
        <v>edat_lfse_04?precision=1&amp;sex=T&amp;unit=PC&amp;isced11=ED3-8&amp;age=Y25-64&amp;time={year}&amp;geo={territorial}</v>
      </c>
    </row>
    <row r="52" spans="1:23" ht="15" x14ac:dyDescent="0.25">
      <c r="A52" s="214"/>
      <c r="B52" s="215"/>
      <c r="C52" s="215"/>
      <c r="D52" s="215"/>
      <c r="E52" s="215"/>
      <c r="F52" s="215"/>
      <c r="G52" s="215"/>
      <c r="H52" s="215"/>
      <c r="I52" s="215"/>
      <c r="J52" s="215"/>
      <c r="K52" s="215"/>
      <c r="L52" s="216"/>
      <c r="N52" s="102"/>
      <c r="T52" s="120"/>
    </row>
    <row r="53" spans="1:23" ht="15" x14ac:dyDescent="0.25">
      <c r="A53" s="228" t="s">
        <v>1359</v>
      </c>
      <c r="B53" s="74" t="s">
        <v>940</v>
      </c>
      <c r="C53" s="65" t="s">
        <v>941</v>
      </c>
      <c r="D53" s="66" t="s">
        <v>942</v>
      </c>
      <c r="E53" s="166" t="s">
        <v>943</v>
      </c>
      <c r="F53" s="166" t="s">
        <v>49</v>
      </c>
      <c r="G53" s="166" t="s">
        <v>944</v>
      </c>
      <c r="H53" s="166"/>
      <c r="I53" s="166"/>
      <c r="J53" s="166"/>
      <c r="K53" s="166"/>
      <c r="L53" s="166"/>
      <c r="T53" s="120"/>
    </row>
    <row r="54" spans="1:23" ht="15" x14ac:dyDescent="0.25">
      <c r="A54" s="230"/>
      <c r="B54" s="74" t="s">
        <v>945</v>
      </c>
      <c r="C54" s="65" t="s">
        <v>946</v>
      </c>
      <c r="D54" s="66" t="s">
        <v>947</v>
      </c>
      <c r="E54" s="166" t="s">
        <v>948</v>
      </c>
      <c r="F54" s="166" t="s">
        <v>62</v>
      </c>
      <c r="G54" s="166"/>
      <c r="H54" s="166" t="s">
        <v>1292</v>
      </c>
      <c r="I54" s="166"/>
      <c r="J54" s="166"/>
      <c r="K54" s="166"/>
      <c r="L54" s="166" t="s">
        <v>1293</v>
      </c>
      <c r="M54" s="91"/>
      <c r="N54" s="64" t="s">
        <v>70</v>
      </c>
      <c r="T54" s="120" t="str">
        <f t="shared" ref="T54" si="5">L54&amp;"&amp;time={year}&amp;geo={territorial}"</f>
        <v>crim_gen_reg?precision=1&amp;unit=NR&amp;iccs=ICCS0101&amp;iccs=ICCS0401&amp;iccs=ICCS05012&amp;iccs=ICCS050211&amp;time={year}&amp;geo={territorial}</v>
      </c>
    </row>
    <row r="55" spans="1:23" ht="15" x14ac:dyDescent="0.25">
      <c r="A55" s="214"/>
      <c r="B55" s="215"/>
      <c r="C55" s="215"/>
      <c r="D55" s="215"/>
      <c r="E55" s="215"/>
      <c r="F55" s="215"/>
      <c r="G55" s="215"/>
      <c r="H55" s="215"/>
      <c r="I55" s="215"/>
      <c r="J55" s="215"/>
      <c r="K55" s="215"/>
      <c r="L55" s="216"/>
      <c r="N55" s="102"/>
      <c r="T55" s="120"/>
    </row>
    <row r="56" spans="1:23" ht="15" x14ac:dyDescent="0.25">
      <c r="A56" s="225" t="s">
        <v>1361</v>
      </c>
      <c r="B56" s="74" t="s">
        <v>929</v>
      </c>
      <c r="C56" s="65" t="s">
        <v>581</v>
      </c>
      <c r="D56" s="66" t="s">
        <v>930</v>
      </c>
      <c r="E56" s="166" t="s">
        <v>931</v>
      </c>
      <c r="F56" s="166" t="s">
        <v>49</v>
      </c>
      <c r="G56" s="166"/>
      <c r="H56" s="166"/>
      <c r="I56" s="166"/>
      <c r="J56" s="166"/>
      <c r="K56" s="166"/>
      <c r="L56" s="166"/>
    </row>
    <row r="57" spans="1:23" s="143" customFormat="1" ht="15" x14ac:dyDescent="0.25">
      <c r="A57" s="226"/>
      <c r="B57" s="159"/>
      <c r="C57" s="206" t="s">
        <v>578</v>
      </c>
      <c r="D57" s="121" t="s">
        <v>1009</v>
      </c>
      <c r="E57" s="207" t="s">
        <v>1010</v>
      </c>
      <c r="F57" s="207" t="s">
        <v>179</v>
      </c>
      <c r="G57" s="172"/>
      <c r="H57" s="172"/>
      <c r="I57" s="207" t="s">
        <v>1348</v>
      </c>
      <c r="J57" s="172"/>
      <c r="K57" s="207"/>
      <c r="L57" s="207" t="s">
        <v>1349</v>
      </c>
      <c r="M57" s="191"/>
      <c r="N57" s="45" t="s">
        <v>70</v>
      </c>
      <c r="O57" s="120"/>
      <c r="P57" s="161"/>
      <c r="Q57" s="161"/>
      <c r="R57" s="161"/>
      <c r="S57" s="161"/>
      <c r="T57" s="120" t="str">
        <f t="shared" ref="T57:T58" si="6">L57&amp;"&amp;time={year}&amp;geo={territorial}"</f>
        <v>isoc_r_broad_h?unit=PC_HH&amp;precision=1&amp;time={year}&amp;geo={territorial}</v>
      </c>
      <c r="U57" s="161"/>
      <c r="V57" s="161"/>
      <c r="W57" s="161"/>
    </row>
    <row r="58" spans="1:23" s="143" customFormat="1" ht="15" x14ac:dyDescent="0.25">
      <c r="A58" s="226"/>
      <c r="B58" s="159"/>
      <c r="C58" s="206" t="s">
        <v>1412</v>
      </c>
      <c r="D58" s="173" t="s">
        <v>1413</v>
      </c>
      <c r="E58" s="207" t="s">
        <v>270</v>
      </c>
      <c r="F58" s="207" t="s">
        <v>179</v>
      </c>
      <c r="G58" s="172"/>
      <c r="H58" s="172"/>
      <c r="I58" s="207"/>
      <c r="J58" s="172"/>
      <c r="K58" s="207"/>
      <c r="L58" s="207" t="s">
        <v>1414</v>
      </c>
      <c r="M58" s="191"/>
      <c r="N58" s="45" t="s">
        <v>70</v>
      </c>
      <c r="O58" s="120"/>
      <c r="P58" s="161"/>
      <c r="Q58" s="161"/>
      <c r="R58" s="161"/>
      <c r="S58" s="161"/>
      <c r="T58" s="120" t="str">
        <f t="shared" si="6"/>
        <v>isoc_r_cux_i?unit=PC_IND&amp;precision=1&amp;time={year}&amp;geo={territorial}</v>
      </c>
      <c r="U58" s="161"/>
      <c r="V58" s="161"/>
      <c r="W58" s="161"/>
    </row>
    <row r="59" spans="1:23" s="143" customFormat="1" ht="15" x14ac:dyDescent="0.25">
      <c r="A59" s="226"/>
      <c r="B59" s="159"/>
      <c r="C59" s="206" t="s">
        <v>1415</v>
      </c>
      <c r="D59" s="173" t="s">
        <v>1416</v>
      </c>
      <c r="E59" s="207" t="s">
        <v>1417</v>
      </c>
      <c r="F59" s="207" t="s">
        <v>179</v>
      </c>
      <c r="G59" s="172"/>
      <c r="H59" s="172" t="s">
        <v>1418</v>
      </c>
      <c r="I59" s="207" t="s">
        <v>1419</v>
      </c>
      <c r="J59" s="172"/>
      <c r="K59" s="207"/>
      <c r="L59" s="207" t="s">
        <v>1420</v>
      </c>
      <c r="M59" s="191"/>
      <c r="N59" s="45" t="s">
        <v>70</v>
      </c>
      <c r="O59" s="120"/>
      <c r="P59" s="161"/>
      <c r="Q59" s="161"/>
      <c r="R59" s="161"/>
      <c r="S59" s="161"/>
      <c r="T59" s="120" t="str">
        <f>L59&amp;"&amp;time={year}&amp;geo={territorial}"</f>
        <v>isoc_r_gov_i?precision=1&amp;unit=PC_IND&amp;indic_is=I_IUGOV12&amp;time={year}&amp;geo={territorial}</v>
      </c>
      <c r="U59" s="161"/>
      <c r="V59" s="161"/>
      <c r="W59" s="161"/>
    </row>
    <row r="60" spans="1:23" s="143" customFormat="1" ht="15" x14ac:dyDescent="0.25">
      <c r="A60" s="227"/>
      <c r="B60" s="159"/>
      <c r="C60" s="206" t="s">
        <v>1421</v>
      </c>
      <c r="D60" s="173" t="s">
        <v>1422</v>
      </c>
      <c r="E60" s="207" t="s">
        <v>57</v>
      </c>
      <c r="F60" s="207" t="s">
        <v>179</v>
      </c>
      <c r="G60" s="172"/>
      <c r="H60" s="172" t="s">
        <v>1423</v>
      </c>
      <c r="I60" s="207" t="s">
        <v>1419</v>
      </c>
      <c r="J60" s="172"/>
      <c r="K60" s="207"/>
      <c r="L60" s="207" t="s">
        <v>1424</v>
      </c>
      <c r="M60" s="191"/>
      <c r="N60" s="45" t="s">
        <v>70</v>
      </c>
      <c r="O60" s="120"/>
      <c r="P60" s="161"/>
      <c r="Q60" s="161"/>
      <c r="R60" s="161"/>
      <c r="S60" s="161"/>
      <c r="T60" s="120" t="str">
        <f>L60&amp;"&amp;time={year}&amp;geo={territorial}"</f>
        <v>tgs00052?precision=1&amp;unit=PC_IND&amp;indic_is=I_BLT12&amp;time={year}&amp;geo={territorial}</v>
      </c>
      <c r="U60" s="161"/>
      <c r="V60" s="161"/>
      <c r="W60" s="161"/>
    </row>
    <row r="61" spans="1:23" ht="15" x14ac:dyDescent="0.25">
      <c r="A61" s="214"/>
      <c r="B61" s="215"/>
      <c r="C61" s="215"/>
      <c r="D61" s="215"/>
      <c r="E61" s="215"/>
      <c r="F61" s="215"/>
      <c r="G61" s="215"/>
      <c r="H61" s="215"/>
      <c r="I61" s="215"/>
      <c r="J61" s="215"/>
      <c r="K61" s="215"/>
      <c r="L61" s="216"/>
      <c r="N61" s="102"/>
      <c r="T61" s="120"/>
    </row>
    <row r="62" spans="1:23" ht="15" x14ac:dyDescent="0.25">
      <c r="A62" s="228" t="s">
        <v>1357</v>
      </c>
      <c r="B62" s="158" t="s">
        <v>904</v>
      </c>
      <c r="C62" s="65" t="s">
        <v>406</v>
      </c>
      <c r="D62" s="66" t="s">
        <v>407</v>
      </c>
      <c r="E62" s="166" t="s">
        <v>408</v>
      </c>
      <c r="F62" s="166"/>
      <c r="G62" s="166"/>
      <c r="H62" s="166"/>
      <c r="I62" s="166"/>
      <c r="J62" s="166"/>
      <c r="K62" s="166"/>
      <c r="L62" s="166"/>
      <c r="T62" s="120"/>
    </row>
    <row r="63" spans="1:23" ht="15" x14ac:dyDescent="0.25">
      <c r="A63" s="229"/>
      <c r="B63" s="158" t="s">
        <v>905</v>
      </c>
      <c r="C63" s="65" t="s">
        <v>423</v>
      </c>
      <c r="D63" s="66" t="s">
        <v>411</v>
      </c>
      <c r="E63" s="166" t="s">
        <v>412</v>
      </c>
      <c r="F63" s="166" t="s">
        <v>49</v>
      </c>
      <c r="G63" s="166"/>
      <c r="H63" s="166"/>
      <c r="I63" s="166"/>
      <c r="J63" s="166"/>
      <c r="K63" s="166"/>
      <c r="L63" s="166"/>
      <c r="T63" s="120"/>
    </row>
    <row r="64" spans="1:23" ht="15" x14ac:dyDescent="0.25">
      <c r="A64" s="229"/>
      <c r="B64" s="158" t="s">
        <v>906</v>
      </c>
      <c r="C64" s="65" t="s">
        <v>432</v>
      </c>
      <c r="D64" s="66" t="s">
        <v>433</v>
      </c>
      <c r="E64" s="166" t="s">
        <v>48</v>
      </c>
      <c r="F64" s="166" t="s">
        <v>907</v>
      </c>
      <c r="G64" s="166"/>
      <c r="H64" s="178" t="s">
        <v>1284</v>
      </c>
      <c r="I64" s="166"/>
      <c r="J64" s="166"/>
      <c r="K64" s="166"/>
      <c r="L64" s="166"/>
      <c r="N64" s="64" t="s">
        <v>1221</v>
      </c>
      <c r="T64" s="120"/>
    </row>
    <row r="65" spans="1:20" ht="29.25" x14ac:dyDescent="0.25">
      <c r="A65" s="229"/>
      <c r="B65" s="158" t="s">
        <v>908</v>
      </c>
      <c r="C65" s="65" t="s">
        <v>441</v>
      </c>
      <c r="D65" s="66" t="s">
        <v>442</v>
      </c>
      <c r="E65" s="166" t="s">
        <v>182</v>
      </c>
      <c r="F65" s="166" t="s">
        <v>443</v>
      </c>
      <c r="G65" s="166" t="s">
        <v>1295</v>
      </c>
      <c r="H65" s="170" t="s">
        <v>1285</v>
      </c>
      <c r="I65" s="166" t="s">
        <v>1296</v>
      </c>
      <c r="J65" s="166"/>
      <c r="K65" s="166"/>
      <c r="L65" s="166" t="s">
        <v>1294</v>
      </c>
      <c r="N65" s="64" t="s">
        <v>70</v>
      </c>
      <c r="T65" s="120" t="str">
        <f>L65&amp;"&amp;time={year}&amp;geo={territorial}"</f>
        <v>tran_sf_marv?precision=1&amp;unit=PER&amp;c_regis=EU28&amp;c_regis=OTH&amp;victim=INJ&amp;victim=KIL&amp;seabasin=ARCT&amp;seabasin=ATL&amp;seabasin=BALT&amp;seabasin=BLACK&amp;seabasin=CHAN_ENG&amp;seabasin=MED&amp;seabasin=NORTH&amp;seabasin=OTH&amp;seabasin=UNK&amp;time={year}&amp;geo={territorial}</v>
      </c>
    </row>
    <row r="66" spans="1:20" ht="15" x14ac:dyDescent="0.25">
      <c r="A66" s="229"/>
      <c r="B66" s="158" t="s">
        <v>909</v>
      </c>
      <c r="C66" s="65" t="s">
        <v>479</v>
      </c>
      <c r="D66" s="66" t="s">
        <v>480</v>
      </c>
      <c r="E66" s="166" t="s">
        <v>481</v>
      </c>
      <c r="F66" s="166" t="s">
        <v>910</v>
      </c>
      <c r="G66" s="166"/>
      <c r="H66" s="166"/>
      <c r="I66" s="166"/>
      <c r="J66" s="166"/>
      <c r="K66" s="166"/>
      <c r="L66" s="166"/>
    </row>
    <row r="67" spans="1:20" ht="15" x14ac:dyDescent="0.25">
      <c r="A67" s="229"/>
      <c r="B67" s="158" t="s">
        <v>911</v>
      </c>
      <c r="C67" s="65" t="s">
        <v>489</v>
      </c>
      <c r="D67" s="66" t="s">
        <v>490</v>
      </c>
      <c r="E67" s="166">
        <v>2014</v>
      </c>
      <c r="F67" s="166" t="s">
        <v>910</v>
      </c>
      <c r="G67" s="166"/>
      <c r="H67" s="166"/>
      <c r="I67" s="166"/>
      <c r="J67" s="166"/>
      <c r="K67" s="166"/>
      <c r="L67" s="166"/>
    </row>
    <row r="68" spans="1:20" ht="15" x14ac:dyDescent="0.25">
      <c r="A68" s="230"/>
      <c r="B68" s="158" t="s">
        <v>912</v>
      </c>
      <c r="C68" s="65" t="s">
        <v>491</v>
      </c>
      <c r="D68" s="66" t="s">
        <v>492</v>
      </c>
      <c r="E68" s="166"/>
      <c r="F68" s="166"/>
      <c r="G68" s="166"/>
      <c r="H68" s="166"/>
      <c r="I68" s="166"/>
      <c r="J68" s="166"/>
      <c r="K68" s="166"/>
      <c r="L68" s="166"/>
    </row>
    <row r="69" spans="1:20" ht="15" x14ac:dyDescent="0.25">
      <c r="A69" s="237" t="s">
        <v>913</v>
      </c>
      <c r="B69" s="238"/>
      <c r="C69" s="238"/>
      <c r="D69" s="238"/>
      <c r="E69" s="238"/>
      <c r="F69" s="238"/>
      <c r="G69" s="238"/>
      <c r="H69" s="238"/>
      <c r="I69" s="238"/>
      <c r="J69" s="238"/>
      <c r="K69" s="238"/>
      <c r="L69" s="239"/>
    </row>
    <row r="70" spans="1:20" ht="15" x14ac:dyDescent="0.25">
      <c r="A70" s="231" t="s">
        <v>1358</v>
      </c>
      <c r="B70" s="158" t="s">
        <v>690</v>
      </c>
      <c r="C70" s="71" t="s">
        <v>691</v>
      </c>
      <c r="D70" s="70" t="s">
        <v>692</v>
      </c>
      <c r="E70" s="127" t="s">
        <v>61</v>
      </c>
      <c r="F70" s="170" t="s">
        <v>62</v>
      </c>
      <c r="G70" s="170"/>
      <c r="H70" s="170"/>
      <c r="I70" s="170"/>
      <c r="J70" s="170"/>
      <c r="K70" s="177"/>
      <c r="L70" s="170"/>
      <c r="T70" s="120"/>
    </row>
    <row r="71" spans="1:20" ht="15" x14ac:dyDescent="0.25">
      <c r="A71" s="232"/>
      <c r="B71" s="158" t="s">
        <v>693</v>
      </c>
      <c r="C71" s="71" t="s">
        <v>694</v>
      </c>
      <c r="D71" s="70" t="s">
        <v>76</v>
      </c>
      <c r="E71" s="170" t="s">
        <v>77</v>
      </c>
      <c r="F71" s="170" t="s">
        <v>49</v>
      </c>
      <c r="G71" s="170"/>
      <c r="H71" s="170"/>
      <c r="I71" s="170"/>
      <c r="J71" s="170">
        <v>2013</v>
      </c>
      <c r="K71" s="171" t="s">
        <v>1037</v>
      </c>
      <c r="L71" s="176" t="s">
        <v>1026</v>
      </c>
      <c r="M71" s="120"/>
      <c r="N71" s="120" t="s">
        <v>70</v>
      </c>
      <c r="O71" s="120"/>
      <c r="P71" s="120"/>
      <c r="Q71" s="120"/>
      <c r="R71" s="120"/>
      <c r="S71" s="120"/>
      <c r="T71" s="120" t="str">
        <f>L71&amp;"&amp;time={year}&amp;geo={territorial}"</f>
        <v>sdg_09_50?precision=1&amp;vehicle=TRN_BUS_TOT_AVD&amp;unit=PC&amp;time={year}&amp;geo={territorial}</v>
      </c>
    </row>
    <row r="72" spans="1:20" ht="15" x14ac:dyDescent="0.25">
      <c r="A72" s="232"/>
      <c r="B72" s="158" t="s">
        <v>695</v>
      </c>
      <c r="C72" s="131" t="s">
        <v>696</v>
      </c>
      <c r="D72" s="128" t="s">
        <v>697</v>
      </c>
      <c r="E72" s="170" t="s">
        <v>148</v>
      </c>
      <c r="F72" s="170" t="s">
        <v>49</v>
      </c>
      <c r="G72" s="170" t="s">
        <v>1095</v>
      </c>
      <c r="H72" s="170" t="s">
        <v>1210</v>
      </c>
      <c r="I72" s="170"/>
      <c r="J72" s="170">
        <v>2013</v>
      </c>
      <c r="K72" s="171" t="s">
        <v>1037</v>
      </c>
      <c r="L72" s="170" t="s">
        <v>1211</v>
      </c>
      <c r="N72" s="120" t="s">
        <v>70</v>
      </c>
      <c r="T72" s="120" t="str">
        <f>L72&amp;"&amp;time={year}&amp;geo={territorial}"</f>
        <v>sdg_09_60?precision=1&amp;unit=PC&amp;tra_mode=RAIL_IWW_AVD&amp;time={year}&amp;geo={territorial}</v>
      </c>
    </row>
    <row r="73" spans="1:20" ht="15" x14ac:dyDescent="0.25">
      <c r="A73" s="232"/>
      <c r="B73" s="158" t="s">
        <v>698</v>
      </c>
      <c r="C73" s="71" t="s">
        <v>699</v>
      </c>
      <c r="D73" s="66" t="s">
        <v>52</v>
      </c>
      <c r="E73" s="170" t="s">
        <v>53</v>
      </c>
      <c r="F73" s="170" t="s">
        <v>49</v>
      </c>
      <c r="G73" s="170"/>
      <c r="H73" s="170"/>
      <c r="I73" s="170"/>
      <c r="J73" s="170"/>
      <c r="K73" s="177"/>
      <c r="L73" s="170"/>
      <c r="N73" s="120"/>
      <c r="T73" s="120"/>
    </row>
    <row r="74" spans="1:20" ht="15" x14ac:dyDescent="0.25">
      <c r="A74" s="232"/>
      <c r="B74" s="158" t="s">
        <v>700</v>
      </c>
      <c r="C74" s="71" t="s">
        <v>701</v>
      </c>
      <c r="D74" s="128" t="s">
        <v>702</v>
      </c>
      <c r="E74" s="170" t="s">
        <v>703</v>
      </c>
      <c r="F74" s="170" t="s">
        <v>179</v>
      </c>
      <c r="G74" s="170"/>
      <c r="H74" s="179" t="s">
        <v>1038</v>
      </c>
      <c r="I74" s="170" t="s">
        <v>1039</v>
      </c>
      <c r="J74" s="170">
        <v>2013</v>
      </c>
      <c r="K74" s="171" t="s">
        <v>1037</v>
      </c>
      <c r="L74" s="170" t="s">
        <v>1212</v>
      </c>
      <c r="N74" s="120" t="s">
        <v>70</v>
      </c>
      <c r="T74" s="120" t="str">
        <f>L74&amp;"&amp;time={year}&amp;geo={territorial}"</f>
        <v>tran_r_avpa_nm?tra_meas=PAS_CRD&amp;precision=1&amp;unit=THS_PAS&amp;time={year}&amp;geo={territorial}</v>
      </c>
    </row>
    <row r="75" spans="1:20" ht="15" x14ac:dyDescent="0.25">
      <c r="A75" s="232"/>
      <c r="B75" s="158" t="s">
        <v>704</v>
      </c>
      <c r="C75" s="131" t="s">
        <v>453</v>
      </c>
      <c r="D75" s="66" t="s">
        <v>47</v>
      </c>
      <c r="E75" s="170" t="s">
        <v>48</v>
      </c>
      <c r="F75" s="170" t="s">
        <v>49</v>
      </c>
      <c r="G75" s="170"/>
      <c r="H75" s="179" t="s">
        <v>1040</v>
      </c>
      <c r="I75" s="170" t="s">
        <v>1041</v>
      </c>
      <c r="J75" s="179">
        <v>2013</v>
      </c>
      <c r="K75" s="171" t="s">
        <v>1037</v>
      </c>
      <c r="L75" s="170" t="s">
        <v>1213</v>
      </c>
      <c r="N75" s="120" t="s">
        <v>70</v>
      </c>
      <c r="T75" s="120" t="str">
        <f>L75&amp;"&amp;time={year}&amp;geo={territorial}"</f>
        <v>rail_go_contnbr?precision=1&amp;tra_cov=TOTAL&amp;unit=NR&amp;loadstat=TOTAL&amp;cargo=CNT_SWP&amp;time={year}&amp;geo={territorial}</v>
      </c>
    </row>
    <row r="76" spans="1:20" ht="15" x14ac:dyDescent="0.25">
      <c r="A76" s="232"/>
      <c r="B76" s="158" t="s">
        <v>705</v>
      </c>
      <c r="C76" s="127" t="s">
        <v>567</v>
      </c>
      <c r="D76" s="70" t="s">
        <v>706</v>
      </c>
      <c r="E76" s="167">
        <v>2015</v>
      </c>
      <c r="F76" s="170" t="s">
        <v>179</v>
      </c>
      <c r="G76" s="170"/>
      <c r="H76" s="170"/>
      <c r="I76" s="170"/>
      <c r="J76" s="170"/>
      <c r="K76" s="177"/>
      <c r="L76" s="170"/>
      <c r="T76" s="120"/>
    </row>
    <row r="77" spans="1:20" ht="15" x14ac:dyDescent="0.25">
      <c r="A77" s="232"/>
      <c r="B77" s="158" t="s">
        <v>707</v>
      </c>
      <c r="C77" s="127" t="s">
        <v>708</v>
      </c>
      <c r="D77" s="128" t="s">
        <v>709</v>
      </c>
      <c r="E77" s="170" t="s">
        <v>297</v>
      </c>
      <c r="F77" s="170" t="s">
        <v>62</v>
      </c>
      <c r="G77" s="170"/>
      <c r="H77" s="179" t="s">
        <v>1042</v>
      </c>
      <c r="I77" s="170"/>
      <c r="J77" s="179">
        <v>2013</v>
      </c>
      <c r="K77" s="171" t="s">
        <v>1037</v>
      </c>
      <c r="L77" s="170" t="s">
        <v>1215</v>
      </c>
      <c r="N77" s="120" t="s">
        <v>70</v>
      </c>
      <c r="T77" s="120" t="str">
        <f>L77&amp;"&amp;time={year}&amp;geo={territorial}"</f>
        <v>road_go_na_rl3g?precision=1&amp;nst07=TOTAL&amp;unit=THS_T&amp;time={year}&amp;geo={territorial}</v>
      </c>
    </row>
    <row r="78" spans="1:20" ht="15" x14ac:dyDescent="0.25">
      <c r="A78" s="232"/>
      <c r="B78" s="158" t="s">
        <v>710</v>
      </c>
      <c r="C78" s="127" t="s">
        <v>68</v>
      </c>
      <c r="D78" s="66" t="s">
        <v>69</v>
      </c>
      <c r="E78" s="170">
        <v>2014</v>
      </c>
      <c r="F78" s="169" t="s">
        <v>711</v>
      </c>
      <c r="G78" s="170"/>
      <c r="H78" s="170"/>
      <c r="I78" s="170"/>
      <c r="J78" s="170"/>
      <c r="K78" s="171" t="s">
        <v>1037</v>
      </c>
      <c r="L78" s="170"/>
      <c r="T78" s="120"/>
    </row>
    <row r="79" spans="1:20" ht="15" x14ac:dyDescent="0.25">
      <c r="A79" s="232"/>
      <c r="B79" s="158" t="s">
        <v>712</v>
      </c>
      <c r="C79" s="127" t="s">
        <v>78</v>
      </c>
      <c r="D79" s="66" t="s">
        <v>80</v>
      </c>
      <c r="E79" s="170">
        <v>2016</v>
      </c>
      <c r="F79" s="169" t="s">
        <v>9</v>
      </c>
      <c r="G79" s="170"/>
      <c r="H79" s="170"/>
      <c r="I79" s="170"/>
      <c r="J79" s="170"/>
      <c r="K79" s="177"/>
      <c r="L79" s="170"/>
      <c r="T79" s="120"/>
    </row>
    <row r="80" spans="1:20" ht="15" x14ac:dyDescent="0.25">
      <c r="A80" s="232"/>
      <c r="B80" s="158" t="s">
        <v>713</v>
      </c>
      <c r="C80" s="127" t="s">
        <v>714</v>
      </c>
      <c r="D80" s="66" t="s">
        <v>715</v>
      </c>
      <c r="E80" s="170" t="s">
        <v>73</v>
      </c>
      <c r="F80" s="170" t="s">
        <v>179</v>
      </c>
      <c r="G80" s="170"/>
      <c r="H80" s="170" t="s">
        <v>1043</v>
      </c>
      <c r="I80" s="170" t="s">
        <v>1044</v>
      </c>
      <c r="J80" s="170">
        <v>2013</v>
      </c>
      <c r="K80" s="171" t="s">
        <v>1037</v>
      </c>
      <c r="L80" s="176" t="s">
        <v>1001</v>
      </c>
      <c r="M80" s="120"/>
      <c r="N80" s="133" t="s">
        <v>70</v>
      </c>
      <c r="O80" s="133"/>
      <c r="P80" s="133"/>
      <c r="Q80" s="133"/>
      <c r="R80" s="133"/>
      <c r="S80" s="133">
        <v>2013</v>
      </c>
      <c r="T80" s="120" t="str">
        <f>L80&amp;"&amp;time={year}&amp;geo={territorial}"</f>
        <v>tran_r_acci?precision=1&amp;unit=NR&amp;unit=P_MHAB&amp;victim=KIL&amp;time={year}&amp;geo={territorial}</v>
      </c>
    </row>
    <row r="81" spans="1:20" ht="15" x14ac:dyDescent="0.25">
      <c r="A81" s="232"/>
      <c r="B81" s="158" t="s">
        <v>716</v>
      </c>
      <c r="C81" s="127" t="s">
        <v>717</v>
      </c>
      <c r="D81" s="128" t="s">
        <v>72</v>
      </c>
      <c r="E81" s="170" t="s">
        <v>73</v>
      </c>
      <c r="F81" s="170" t="s">
        <v>179</v>
      </c>
      <c r="G81" s="170"/>
      <c r="H81" s="170" t="s">
        <v>1045</v>
      </c>
      <c r="I81" s="170" t="s">
        <v>1046</v>
      </c>
      <c r="J81" s="170">
        <v>2013</v>
      </c>
      <c r="K81" s="171" t="s">
        <v>1037</v>
      </c>
      <c r="L81" s="170" t="s">
        <v>1216</v>
      </c>
      <c r="N81" s="133" t="s">
        <v>70</v>
      </c>
      <c r="T81" s="120" t="str">
        <f>L81&amp;"&amp;time={year}&amp;geo={territorial}"</f>
        <v>tran_r_net?precision=1&amp;tra_infr=MWAY&amp;unit=KM_TKM2&amp;time={year}&amp;geo={territorial}</v>
      </c>
    </row>
    <row r="82" spans="1:20" ht="15" x14ac:dyDescent="0.25">
      <c r="A82" s="232"/>
      <c r="B82" s="158" t="s">
        <v>718</v>
      </c>
      <c r="C82" s="127" t="s">
        <v>719</v>
      </c>
      <c r="D82" s="130" t="s">
        <v>720</v>
      </c>
      <c r="E82" s="170" t="s">
        <v>396</v>
      </c>
      <c r="F82" s="170" t="s">
        <v>179</v>
      </c>
      <c r="G82" s="170"/>
      <c r="H82" s="179" t="s">
        <v>1047</v>
      </c>
      <c r="I82" s="170"/>
      <c r="J82" s="179">
        <v>2013</v>
      </c>
      <c r="K82" s="171" t="s">
        <v>1037</v>
      </c>
      <c r="L82" s="170" t="s">
        <v>1217</v>
      </c>
      <c r="N82" s="133" t="s">
        <v>70</v>
      </c>
      <c r="T82" s="120" t="str">
        <f>L82&amp;"&amp;time={year}&amp;geo={territorial}"</f>
        <v>tran_r_mapa_nm?tra_meas=PAS&amp;precision=1&amp;unit=THS_PAS&amp;time={year}&amp;geo={territorial}</v>
      </c>
    </row>
    <row r="83" spans="1:20" ht="15" x14ac:dyDescent="0.25">
      <c r="A83" s="232"/>
      <c r="B83" s="158" t="s">
        <v>721</v>
      </c>
      <c r="C83" s="127" t="s">
        <v>722</v>
      </c>
      <c r="D83" s="127" t="s">
        <v>723</v>
      </c>
      <c r="E83" s="170" t="s">
        <v>396</v>
      </c>
      <c r="F83" s="170" t="s">
        <v>179</v>
      </c>
      <c r="G83" s="170"/>
      <c r="H83" s="170" t="s">
        <v>1218</v>
      </c>
      <c r="I83" s="170"/>
      <c r="J83" s="170"/>
      <c r="K83" s="170"/>
      <c r="L83" s="170" t="s">
        <v>1219</v>
      </c>
      <c r="N83" s="133" t="s">
        <v>70</v>
      </c>
      <c r="T83" s="120" t="str">
        <f>L83&amp;"&amp;time={year}&amp;geo={territorial}"</f>
        <v>tran_r_mago_nm?tra_meas=FR_LD_NLD&amp;precision=1&amp;unit=THS_T&amp;time={year}&amp;geo={territorial}</v>
      </c>
    </row>
    <row r="84" spans="1:20" ht="15" x14ac:dyDescent="0.25">
      <c r="A84" s="232"/>
      <c r="B84" s="158" t="s">
        <v>724</v>
      </c>
      <c r="C84" s="127" t="s">
        <v>725</v>
      </c>
      <c r="D84" s="127" t="s">
        <v>726</v>
      </c>
      <c r="E84" s="170" t="s">
        <v>703</v>
      </c>
      <c r="F84" s="170" t="s">
        <v>179</v>
      </c>
      <c r="G84" s="170"/>
      <c r="H84" s="170" t="s">
        <v>1218</v>
      </c>
      <c r="I84" s="170"/>
      <c r="J84" s="170"/>
      <c r="K84" s="170"/>
      <c r="L84" s="170" t="s">
        <v>1220</v>
      </c>
      <c r="N84" s="133" t="s">
        <v>70</v>
      </c>
      <c r="T84" s="120" t="str">
        <f>L84&amp;"&amp;time={year}&amp;geo={territorial}"</f>
        <v>tran_r_avgo_nm?tra_meas=FRM_LD_NLD&amp;precision=1&amp;unit=THS_T&amp;time={year}&amp;geo={territorial}</v>
      </c>
    </row>
    <row r="85" spans="1:20" ht="15" x14ac:dyDescent="0.25">
      <c r="A85" s="232"/>
      <c r="B85" s="158" t="s">
        <v>727</v>
      </c>
      <c r="C85" s="127" t="s">
        <v>728</v>
      </c>
      <c r="D85" s="66" t="s">
        <v>729</v>
      </c>
      <c r="E85" s="170" t="s">
        <v>730</v>
      </c>
      <c r="F85" s="170" t="s">
        <v>179</v>
      </c>
      <c r="G85" s="178" t="s">
        <v>1222</v>
      </c>
      <c r="H85" s="180"/>
      <c r="I85" s="170"/>
      <c r="J85" s="170"/>
      <c r="K85" s="170"/>
      <c r="L85" s="170"/>
      <c r="N85" s="64" t="s">
        <v>1221</v>
      </c>
      <c r="T85" s="120"/>
    </row>
    <row r="86" spans="1:20" ht="15" x14ac:dyDescent="0.25">
      <c r="A86" s="233"/>
      <c r="B86" s="158" t="s">
        <v>731</v>
      </c>
      <c r="C86" s="127" t="s">
        <v>732</v>
      </c>
      <c r="D86" s="66" t="s">
        <v>733</v>
      </c>
      <c r="E86" s="170" t="s">
        <v>730</v>
      </c>
      <c r="F86" s="170" t="s">
        <v>179</v>
      </c>
      <c r="G86" s="178" t="s">
        <v>1222</v>
      </c>
      <c r="H86" s="180"/>
      <c r="I86" s="170"/>
      <c r="J86" s="170"/>
      <c r="K86" s="170"/>
      <c r="L86" s="170"/>
      <c r="N86" s="64" t="s">
        <v>1221</v>
      </c>
      <c r="T86" s="120"/>
    </row>
    <row r="87" spans="1:20" ht="15" x14ac:dyDescent="0.25">
      <c r="A87" s="214"/>
      <c r="B87" s="215"/>
      <c r="C87" s="215"/>
      <c r="D87" s="215"/>
      <c r="E87" s="215"/>
      <c r="F87" s="215"/>
      <c r="G87" s="215"/>
      <c r="H87" s="215"/>
      <c r="I87" s="215"/>
      <c r="J87" s="215"/>
      <c r="K87" s="215"/>
      <c r="L87" s="216"/>
      <c r="M87" s="102"/>
      <c r="T87" s="120"/>
    </row>
    <row r="88" spans="1:20" ht="15" x14ac:dyDescent="0.25">
      <c r="A88" s="234" t="s">
        <v>1353</v>
      </c>
      <c r="B88" s="158" t="s">
        <v>735</v>
      </c>
      <c r="C88" s="69" t="s">
        <v>736</v>
      </c>
      <c r="D88" s="181" t="s">
        <v>737</v>
      </c>
      <c r="E88" s="166"/>
      <c r="F88" s="166" t="s">
        <v>738</v>
      </c>
      <c r="G88" s="166"/>
      <c r="H88" s="166"/>
      <c r="I88" s="166"/>
      <c r="J88" s="166"/>
      <c r="K88" s="166"/>
      <c r="L88" s="166"/>
      <c r="T88" s="120"/>
    </row>
    <row r="89" spans="1:20" ht="15" x14ac:dyDescent="0.25">
      <c r="A89" s="235"/>
      <c r="B89" s="158" t="s">
        <v>739</v>
      </c>
      <c r="C89" s="69" t="s">
        <v>740</v>
      </c>
      <c r="D89" s="71" t="s">
        <v>737</v>
      </c>
      <c r="E89" s="166"/>
      <c r="F89" s="166"/>
      <c r="G89" s="166"/>
      <c r="H89" s="166"/>
      <c r="I89" s="166"/>
      <c r="J89" s="166"/>
      <c r="K89" s="166"/>
      <c r="L89" s="166"/>
      <c r="T89" s="120"/>
    </row>
    <row r="90" spans="1:20" ht="15" x14ac:dyDescent="0.25">
      <c r="A90" s="235"/>
      <c r="B90" s="158" t="s">
        <v>741</v>
      </c>
      <c r="C90" s="69" t="s">
        <v>742</v>
      </c>
      <c r="D90" s="66" t="s">
        <v>88</v>
      </c>
      <c r="E90" s="166" t="s">
        <v>73</v>
      </c>
      <c r="F90" s="166" t="s">
        <v>49</v>
      </c>
      <c r="G90" s="166"/>
      <c r="H90" s="166"/>
      <c r="I90" s="166"/>
      <c r="J90" s="166"/>
      <c r="K90" s="166"/>
      <c r="L90" s="176" t="s">
        <v>985</v>
      </c>
      <c r="M90" s="120"/>
      <c r="N90" s="132" t="s">
        <v>70</v>
      </c>
      <c r="O90" s="133" t="s">
        <v>1066</v>
      </c>
      <c r="P90" s="133"/>
      <c r="Q90" s="133"/>
      <c r="R90" s="133"/>
      <c r="S90" s="133">
        <v>2016</v>
      </c>
      <c r="T90" s="120" t="str">
        <f t="shared" ref="T90:T95" si="7">L90&amp;"&amp;time={year}&amp;geo={territorial}"</f>
        <v>t2020_30?precision=1&amp;indic_eu=T2020_30&amp;time={year}&amp;geo={territorial}</v>
      </c>
    </row>
    <row r="91" spans="1:20" ht="15" x14ac:dyDescent="0.25">
      <c r="A91" s="235"/>
      <c r="B91" s="158" t="s">
        <v>743</v>
      </c>
      <c r="C91" s="69" t="s">
        <v>744</v>
      </c>
      <c r="D91" s="66" t="s">
        <v>832</v>
      </c>
      <c r="E91" s="166" t="s">
        <v>85</v>
      </c>
      <c r="F91" s="166" t="s">
        <v>49</v>
      </c>
      <c r="G91" s="166"/>
      <c r="H91" s="166"/>
      <c r="I91" s="166"/>
      <c r="J91" s="166"/>
      <c r="K91" s="166"/>
      <c r="L91" s="182" t="s">
        <v>984</v>
      </c>
      <c r="M91"/>
      <c r="N91" t="s">
        <v>70</v>
      </c>
      <c r="O91"/>
      <c r="P91"/>
      <c r="Q91"/>
      <c r="R91"/>
      <c r="S91"/>
      <c r="T91" s="120" t="str">
        <f t="shared" si="7"/>
        <v>t2020_31?precision=1&amp;unit=PC&amp;indic_eu=T2020_31&amp;time={year}&amp;geo={territorial}</v>
      </c>
    </row>
    <row r="92" spans="1:20" ht="15" x14ac:dyDescent="0.25">
      <c r="A92" s="235"/>
      <c r="B92" s="158" t="s">
        <v>745</v>
      </c>
      <c r="C92" s="69" t="s">
        <v>746</v>
      </c>
      <c r="D92" s="71" t="s">
        <v>747</v>
      </c>
      <c r="E92" s="166" t="s">
        <v>48</v>
      </c>
      <c r="F92" s="166" t="s">
        <v>49</v>
      </c>
      <c r="G92" s="166"/>
      <c r="H92" s="166"/>
      <c r="I92" s="166"/>
      <c r="J92" s="166"/>
      <c r="K92" s="166"/>
      <c r="L92" s="166" t="s">
        <v>1223</v>
      </c>
      <c r="N92" t="s">
        <v>70</v>
      </c>
      <c r="T92" s="120" t="str">
        <f t="shared" si="7"/>
        <v>sdg_12_30?precision=1&amp;time={year}&amp;geo={territorial}</v>
      </c>
    </row>
    <row r="93" spans="1:20" ht="15" x14ac:dyDescent="0.25">
      <c r="A93" s="235"/>
      <c r="B93" s="158" t="s">
        <v>748</v>
      </c>
      <c r="C93" s="69" t="s">
        <v>599</v>
      </c>
      <c r="D93" s="70" t="s">
        <v>750</v>
      </c>
      <c r="E93" s="166" t="s">
        <v>21</v>
      </c>
      <c r="F93" s="166" t="s">
        <v>49</v>
      </c>
      <c r="G93" s="166"/>
      <c r="H93" s="166"/>
      <c r="I93" s="166"/>
      <c r="J93" s="166"/>
      <c r="K93" s="166"/>
      <c r="L93" s="166"/>
      <c r="T93" s="120" t="str">
        <f t="shared" si="7"/>
        <v>&amp;time={year}&amp;geo={territorial}</v>
      </c>
    </row>
    <row r="94" spans="1:20" ht="15" x14ac:dyDescent="0.25">
      <c r="A94" s="235"/>
      <c r="B94" s="158" t="s">
        <v>749</v>
      </c>
      <c r="C94" s="69" t="s">
        <v>469</v>
      </c>
      <c r="D94" s="71" t="s">
        <v>470</v>
      </c>
      <c r="E94" s="166" t="s">
        <v>182</v>
      </c>
      <c r="F94" s="166" t="s">
        <v>49</v>
      </c>
      <c r="G94" s="166"/>
      <c r="H94" s="166"/>
      <c r="I94" s="166"/>
      <c r="J94" s="166"/>
      <c r="K94" s="166"/>
      <c r="L94" s="166" t="s">
        <v>1005</v>
      </c>
      <c r="N94" t="s">
        <v>70</v>
      </c>
      <c r="T94" s="120" t="str">
        <f t="shared" si="7"/>
        <v>sdg_14_10?precision=1&amp;areaprot=MPA_KM2&amp;time={year}&amp;geo={territorial}</v>
      </c>
    </row>
    <row r="95" spans="1:20" ht="15" x14ac:dyDescent="0.25">
      <c r="A95" s="235"/>
      <c r="B95" s="158" t="s">
        <v>751</v>
      </c>
      <c r="C95" s="69" t="s">
        <v>183</v>
      </c>
      <c r="D95" s="70" t="s">
        <v>753</v>
      </c>
      <c r="E95" s="166" t="s">
        <v>182</v>
      </c>
      <c r="F95" s="166" t="s">
        <v>49</v>
      </c>
      <c r="G95" s="166"/>
      <c r="H95" s="166"/>
      <c r="I95" s="166"/>
      <c r="J95" s="166"/>
      <c r="K95" s="166"/>
      <c r="L95" s="176" t="s">
        <v>987</v>
      </c>
      <c r="M95" s="120"/>
      <c r="N95" s="132" t="s">
        <v>70</v>
      </c>
      <c r="O95" s="120"/>
      <c r="P95" s="120" t="s">
        <v>1109</v>
      </c>
      <c r="Q95" s="120"/>
      <c r="R95" s="120"/>
      <c r="S95" s="120">
        <v>2016</v>
      </c>
      <c r="T95" s="120" t="str">
        <f t="shared" si="7"/>
        <v>sdg_15_20?precision=1&amp;areaprot=TPA_KM2&amp;time={year}&amp;geo={territorial}</v>
      </c>
    </row>
    <row r="96" spans="1:20" ht="15" x14ac:dyDescent="0.2">
      <c r="A96" s="235"/>
      <c r="B96" s="158" t="s">
        <v>752</v>
      </c>
      <c r="C96" s="69" t="s">
        <v>476</v>
      </c>
      <c r="D96" s="70" t="s">
        <v>477</v>
      </c>
      <c r="E96" s="167">
        <v>2012</v>
      </c>
      <c r="F96" s="166" t="s">
        <v>478</v>
      </c>
      <c r="G96" s="166"/>
      <c r="H96" s="166"/>
      <c r="I96" s="166"/>
      <c r="J96" s="166"/>
      <c r="K96" s="166"/>
      <c r="L96" s="166"/>
    </row>
    <row r="97" spans="1:20" ht="15" x14ac:dyDescent="0.2">
      <c r="A97" s="235"/>
      <c r="B97" s="158" t="s">
        <v>754</v>
      </c>
      <c r="C97" s="65" t="s">
        <v>595</v>
      </c>
      <c r="D97" s="72" t="s">
        <v>756</v>
      </c>
      <c r="E97" s="167">
        <v>2009</v>
      </c>
      <c r="F97" s="166" t="s">
        <v>179</v>
      </c>
      <c r="G97" s="166"/>
      <c r="H97" s="166"/>
      <c r="I97" s="166"/>
      <c r="J97" s="166"/>
      <c r="K97" s="166"/>
      <c r="L97" s="166"/>
    </row>
    <row r="98" spans="1:20" ht="15" x14ac:dyDescent="0.25">
      <c r="A98" s="235"/>
      <c r="B98" s="158" t="s">
        <v>755</v>
      </c>
      <c r="C98" s="65" t="s">
        <v>758</v>
      </c>
      <c r="D98" s="66" t="s">
        <v>759</v>
      </c>
      <c r="E98" s="167">
        <v>2017</v>
      </c>
      <c r="F98" s="166" t="s">
        <v>179</v>
      </c>
      <c r="G98" s="166"/>
      <c r="H98" s="166"/>
      <c r="I98" s="166"/>
      <c r="J98" s="166"/>
      <c r="K98" s="166"/>
      <c r="L98" s="166"/>
    </row>
    <row r="99" spans="1:20" ht="15" x14ac:dyDescent="0.25">
      <c r="A99" s="235"/>
      <c r="B99" s="158" t="s">
        <v>757</v>
      </c>
      <c r="C99" s="65" t="s">
        <v>761</v>
      </c>
      <c r="D99" s="66" t="s">
        <v>69</v>
      </c>
      <c r="E99" s="166" t="s">
        <v>189</v>
      </c>
      <c r="F99" s="166" t="s">
        <v>62</v>
      </c>
      <c r="G99" s="166"/>
      <c r="H99" s="166"/>
      <c r="I99" s="166"/>
      <c r="J99" s="166"/>
      <c r="K99" s="166"/>
      <c r="L99" s="166"/>
    </row>
    <row r="100" spans="1:20" ht="15" x14ac:dyDescent="0.25">
      <c r="A100" s="235"/>
      <c r="B100" s="158" t="s">
        <v>760</v>
      </c>
      <c r="C100" s="65" t="s">
        <v>763</v>
      </c>
      <c r="D100" s="66" t="s">
        <v>69</v>
      </c>
      <c r="E100" s="166" t="s">
        <v>191</v>
      </c>
      <c r="F100" s="166" t="s">
        <v>62</v>
      </c>
      <c r="G100" s="166"/>
      <c r="H100" s="166"/>
      <c r="I100" s="166"/>
      <c r="J100" s="166"/>
      <c r="K100" s="166"/>
      <c r="L100" s="166"/>
    </row>
    <row r="101" spans="1:20" s="162" customFormat="1" ht="15" x14ac:dyDescent="0.25">
      <c r="A101" s="235"/>
      <c r="B101" s="158" t="s">
        <v>762</v>
      </c>
      <c r="C101" s="163" t="s">
        <v>188</v>
      </c>
      <c r="D101" s="70" t="s">
        <v>69</v>
      </c>
      <c r="E101" s="183" t="s">
        <v>189</v>
      </c>
      <c r="F101" s="163" t="s">
        <v>711</v>
      </c>
      <c r="G101" s="70" t="s">
        <v>594</v>
      </c>
      <c r="H101" s="131"/>
      <c r="I101" s="131"/>
      <c r="J101" s="131"/>
      <c r="K101" s="131"/>
      <c r="L101" s="131"/>
    </row>
    <row r="102" spans="1:20" ht="15" x14ac:dyDescent="0.25">
      <c r="A102" s="235"/>
      <c r="B102" s="158" t="s">
        <v>764</v>
      </c>
      <c r="C102" s="169" t="s">
        <v>190</v>
      </c>
      <c r="D102" s="66" t="s">
        <v>69</v>
      </c>
      <c r="E102" s="168" t="s">
        <v>191</v>
      </c>
      <c r="F102" s="184" t="s">
        <v>711</v>
      </c>
      <c r="G102" s="166"/>
      <c r="H102" s="166"/>
      <c r="I102" s="166"/>
      <c r="J102" s="166"/>
      <c r="K102" s="166"/>
      <c r="L102" s="166"/>
    </row>
    <row r="103" spans="1:20" s="162" customFormat="1" ht="15" x14ac:dyDescent="0.2">
      <c r="A103" s="235"/>
      <c r="B103" s="158"/>
      <c r="C103" s="163" t="s">
        <v>1411</v>
      </c>
      <c r="D103" s="70" t="s">
        <v>1371</v>
      </c>
      <c r="E103" s="183" t="s">
        <v>485</v>
      </c>
      <c r="F103" s="166" t="s">
        <v>49</v>
      </c>
      <c r="G103" s="70"/>
      <c r="H103" s="131"/>
      <c r="I103" s="131"/>
      <c r="J103" s="131"/>
      <c r="K103" s="131"/>
      <c r="L103" s="131"/>
      <c r="N103" s="162" t="s">
        <v>1221</v>
      </c>
      <c r="S103" s="162">
        <v>2013</v>
      </c>
    </row>
    <row r="104" spans="1:20" s="162" customFormat="1" ht="15" x14ac:dyDescent="0.25">
      <c r="A104" s="235"/>
      <c r="B104" s="158"/>
      <c r="C104" s="65" t="s">
        <v>834</v>
      </c>
      <c r="D104" s="66" t="s">
        <v>835</v>
      </c>
      <c r="E104" s="93" t="s">
        <v>73</v>
      </c>
      <c r="F104" s="93" t="s">
        <v>49</v>
      </c>
      <c r="G104" s="93"/>
      <c r="H104" s="93" t="s">
        <v>1252</v>
      </c>
      <c r="I104" s="64"/>
      <c r="J104" s="93"/>
      <c r="K104" s="64"/>
      <c r="L104" s="93" t="s">
        <v>1251</v>
      </c>
      <c r="M104" s="64"/>
      <c r="N104" t="s">
        <v>70</v>
      </c>
      <c r="O104" s="64"/>
      <c r="P104" s="64"/>
      <c r="Q104" s="64"/>
      <c r="R104" s="64"/>
      <c r="S104" s="64"/>
      <c r="T104" s="120" t="str">
        <f t="shared" ref="T104:T105" si="8">L104&amp;"&amp;time={year}&amp;geo={territorial}"</f>
        <v>t2020_33?precision=1&amp;unit=MTOE&amp;indic_nrg=B_100910&amp;time={year}&amp;geo={territorial}</v>
      </c>
    </row>
    <row r="105" spans="1:20" s="162" customFormat="1" ht="15" x14ac:dyDescent="0.25">
      <c r="A105" s="236"/>
      <c r="B105" s="158"/>
      <c r="C105" s="65" t="s">
        <v>831</v>
      </c>
      <c r="D105" s="66" t="s">
        <v>832</v>
      </c>
      <c r="E105" s="93" t="s">
        <v>85</v>
      </c>
      <c r="F105" s="93" t="s">
        <v>49</v>
      </c>
      <c r="G105" s="93"/>
      <c r="H105" s="93"/>
      <c r="I105" s="64"/>
      <c r="J105" s="93"/>
      <c r="K105" s="64"/>
      <c r="L105" t="s">
        <v>984</v>
      </c>
      <c r="M105"/>
      <c r="N105" t="s">
        <v>70</v>
      </c>
      <c r="O105"/>
      <c r="P105"/>
      <c r="Q105"/>
      <c r="R105"/>
      <c r="S105"/>
      <c r="T105" s="120" t="str">
        <f t="shared" si="8"/>
        <v>t2020_31?precision=1&amp;unit=PC&amp;indic_eu=T2020_31&amp;time={year}&amp;geo={territorial}</v>
      </c>
    </row>
    <row r="106" spans="1:20" ht="15" x14ac:dyDescent="0.2">
      <c r="A106" s="241"/>
      <c r="B106" s="242"/>
      <c r="C106" s="242"/>
      <c r="D106" s="242"/>
      <c r="E106" s="242"/>
      <c r="F106" s="242"/>
      <c r="G106" s="242"/>
      <c r="H106" s="242"/>
      <c r="I106" s="242"/>
      <c r="J106" s="242"/>
      <c r="K106" s="242"/>
      <c r="L106" s="243"/>
    </row>
    <row r="107" spans="1:20" ht="15" x14ac:dyDescent="0.25">
      <c r="A107" s="228" t="s">
        <v>1360</v>
      </c>
      <c r="B107" s="158" t="s">
        <v>772</v>
      </c>
      <c r="C107" s="69" t="s">
        <v>773</v>
      </c>
      <c r="D107" s="70" t="s">
        <v>774</v>
      </c>
      <c r="E107" s="166" t="s">
        <v>775</v>
      </c>
      <c r="F107" s="166" t="s">
        <v>179</v>
      </c>
      <c r="G107" s="166"/>
      <c r="H107" s="166" t="s">
        <v>1228</v>
      </c>
      <c r="I107" s="166" t="s">
        <v>1229</v>
      </c>
      <c r="J107" s="166" t="s">
        <v>1230</v>
      </c>
      <c r="K107" s="166"/>
      <c r="L107" s="166" t="s">
        <v>1231</v>
      </c>
      <c r="N107" s="132" t="s">
        <v>70</v>
      </c>
      <c r="T107" s="120" t="str">
        <f>L107&amp;"&amp;time={year}&amp;geo={territorial}"</f>
        <v>rd_p_persreg?precision=1&amp;sex=T&amp;sectperf=TOTAL&amp;prof_pos=TOTAL&amp;unit=FTE&amp;time={year}&amp;geo={territorial}</v>
      </c>
    </row>
    <row r="108" spans="1:20" ht="15" x14ac:dyDescent="0.25">
      <c r="A108" s="229"/>
      <c r="B108" s="158" t="s">
        <v>776</v>
      </c>
      <c r="C108" s="69" t="s">
        <v>777</v>
      </c>
      <c r="D108" s="70" t="s">
        <v>778</v>
      </c>
      <c r="E108" s="166" t="s">
        <v>213</v>
      </c>
      <c r="F108" s="166" t="s">
        <v>62</v>
      </c>
      <c r="G108" s="166"/>
      <c r="H108" s="166" t="s">
        <v>1233</v>
      </c>
      <c r="I108" s="166"/>
      <c r="J108" s="166"/>
      <c r="K108" s="166"/>
      <c r="L108" s="166" t="s">
        <v>1232</v>
      </c>
      <c r="N108" s="132" t="s">
        <v>70</v>
      </c>
      <c r="T108" s="120" t="str">
        <f>L108&amp;"&amp;time={year}&amp;geo={territorial}"</f>
        <v>pat_ep_rtot?unit=NR&amp;precision=1&amp;time={year}&amp;geo={territorial}</v>
      </c>
    </row>
    <row r="109" spans="1:20" ht="15" x14ac:dyDescent="0.25">
      <c r="A109" s="229"/>
      <c r="B109" s="158" t="s">
        <v>779</v>
      </c>
      <c r="C109" s="69" t="s">
        <v>228</v>
      </c>
      <c r="D109" s="70" t="s">
        <v>780</v>
      </c>
      <c r="E109" s="167">
        <v>2017</v>
      </c>
      <c r="F109" s="166" t="s">
        <v>179</v>
      </c>
      <c r="G109" s="166"/>
      <c r="H109" s="166"/>
      <c r="I109" s="166"/>
      <c r="J109" s="166"/>
      <c r="K109" s="166"/>
      <c r="L109" s="166"/>
      <c r="N109" s="162" t="s">
        <v>1221</v>
      </c>
      <c r="S109" s="71" t="s">
        <v>228</v>
      </c>
      <c r="T109" s="120"/>
    </row>
    <row r="110" spans="1:20" ht="15" x14ac:dyDescent="0.2">
      <c r="A110" s="229"/>
      <c r="B110" s="158" t="s">
        <v>781</v>
      </c>
      <c r="C110" s="69" t="s">
        <v>782</v>
      </c>
      <c r="D110" s="70" t="s">
        <v>783</v>
      </c>
      <c r="E110" s="166" t="s">
        <v>784</v>
      </c>
      <c r="F110" s="166" t="s">
        <v>49</v>
      </c>
      <c r="G110" s="166"/>
      <c r="H110" s="166"/>
      <c r="I110" s="166"/>
      <c r="J110" s="166"/>
      <c r="K110" s="166"/>
      <c r="L110" s="166"/>
      <c r="N110" s="162" t="s">
        <v>1221</v>
      </c>
    </row>
    <row r="111" spans="1:20" ht="15" x14ac:dyDescent="0.25">
      <c r="A111" s="229"/>
      <c r="B111" s="158" t="s">
        <v>785</v>
      </c>
      <c r="C111" s="67" t="s">
        <v>208</v>
      </c>
      <c r="D111" s="66" t="s">
        <v>209</v>
      </c>
      <c r="E111" s="168" t="s">
        <v>210</v>
      </c>
      <c r="F111" s="184" t="s">
        <v>9</v>
      </c>
      <c r="G111" s="166"/>
      <c r="H111" s="166"/>
      <c r="I111" s="166"/>
      <c r="J111" s="166"/>
      <c r="K111" s="166"/>
      <c r="L111" s="166"/>
      <c r="N111" s="162" t="s">
        <v>1221</v>
      </c>
    </row>
    <row r="112" spans="1:20" ht="15" x14ac:dyDescent="0.25">
      <c r="A112" s="229"/>
      <c r="B112" s="158" t="s">
        <v>786</v>
      </c>
      <c r="C112" s="67" t="s">
        <v>214</v>
      </c>
      <c r="D112" s="66" t="s">
        <v>69</v>
      </c>
      <c r="E112" s="168" t="s">
        <v>215</v>
      </c>
      <c r="F112" s="184" t="s">
        <v>787</v>
      </c>
      <c r="G112" s="166"/>
      <c r="H112" s="166"/>
      <c r="I112" s="166"/>
      <c r="J112" s="166"/>
      <c r="K112" s="166"/>
      <c r="L112" s="166"/>
      <c r="N112" s="162" t="s">
        <v>1221</v>
      </c>
    </row>
    <row r="113" spans="1:23" ht="15" x14ac:dyDescent="0.25">
      <c r="A113" s="229"/>
      <c r="B113" s="158" t="s">
        <v>788</v>
      </c>
      <c r="C113" s="67" t="s">
        <v>233</v>
      </c>
      <c r="D113" s="66" t="s">
        <v>69</v>
      </c>
      <c r="E113" s="168">
        <v>2013</v>
      </c>
      <c r="F113" s="184" t="s">
        <v>787</v>
      </c>
      <c r="G113" s="166"/>
      <c r="H113" s="166"/>
      <c r="I113" s="166"/>
      <c r="J113" s="166"/>
      <c r="K113" s="166"/>
      <c r="L113" s="166"/>
      <c r="N113" s="162" t="s">
        <v>1221</v>
      </c>
    </row>
    <row r="114" spans="1:23" ht="15" x14ac:dyDescent="0.25">
      <c r="A114" s="229"/>
      <c r="B114" s="158"/>
      <c r="C114" s="67" t="s">
        <v>1425</v>
      </c>
      <c r="D114" s="192" t="s">
        <v>1371</v>
      </c>
      <c r="E114" s="168" t="s">
        <v>1426</v>
      </c>
      <c r="F114" s="166" t="s">
        <v>179</v>
      </c>
      <c r="G114" s="166"/>
      <c r="H114" s="166"/>
      <c r="I114" s="166"/>
      <c r="J114" s="166"/>
      <c r="K114" s="166"/>
      <c r="L114" s="166"/>
      <c r="N114" s="162" t="s">
        <v>1221</v>
      </c>
      <c r="S114" s="64">
        <v>2013</v>
      </c>
    </row>
    <row r="115" spans="1:23" ht="15" x14ac:dyDescent="0.25">
      <c r="A115" s="229"/>
      <c r="B115" s="158"/>
      <c r="C115" s="69" t="s">
        <v>770</v>
      </c>
      <c r="D115" s="71" t="s">
        <v>771</v>
      </c>
      <c r="E115" s="166" t="s">
        <v>148</v>
      </c>
      <c r="F115" s="166" t="s">
        <v>179</v>
      </c>
      <c r="G115" s="166"/>
      <c r="H115" s="166" t="s">
        <v>1224</v>
      </c>
      <c r="I115" s="166" t="s">
        <v>1225</v>
      </c>
      <c r="J115" s="166"/>
      <c r="K115" s="166"/>
      <c r="L115" s="166" t="s">
        <v>1227</v>
      </c>
      <c r="N115" s="132" t="s">
        <v>70</v>
      </c>
      <c r="T115" s="120" t="str">
        <f>L115&amp;"&amp;time={year}&amp;geo={territorial}"</f>
        <v>tgs00042?precision=1&amp;sectperf=TOTAL&amp;unit=PC_GDP&amp;time={year}&amp;geo={territorial}</v>
      </c>
    </row>
    <row r="116" spans="1:23" ht="15" x14ac:dyDescent="0.25">
      <c r="A116" s="230"/>
      <c r="B116" s="158"/>
      <c r="C116" s="67" t="s">
        <v>1427</v>
      </c>
      <c r="D116" s="24" t="s">
        <v>1428</v>
      </c>
      <c r="E116" s="168" t="s">
        <v>775</v>
      </c>
      <c r="F116" s="166" t="s">
        <v>179</v>
      </c>
      <c r="G116" s="166"/>
      <c r="H116" s="166" t="s">
        <v>1224</v>
      </c>
      <c r="I116" s="166" t="s">
        <v>1429</v>
      </c>
      <c r="J116" s="166"/>
      <c r="K116" s="166"/>
      <c r="L116" s="166" t="s">
        <v>1430</v>
      </c>
      <c r="N116" s="132" t="s">
        <v>70</v>
      </c>
      <c r="T116" s="120" t="str">
        <f>L116&amp;"&amp;time={year}&amp;geo={territorial}"</f>
        <v>rd_e_gerdreg?precision=1&amp;sectperf=TOTAL&amp;unit=MIO_EUR&amp;time={year}&amp;geo={territorial}</v>
      </c>
    </row>
    <row r="117" spans="1:23" ht="15" x14ac:dyDescent="0.2">
      <c r="A117" s="217"/>
      <c r="B117" s="218"/>
      <c r="C117" s="218"/>
      <c r="D117" s="218"/>
      <c r="E117" s="218"/>
      <c r="F117" s="218"/>
      <c r="G117" s="218"/>
      <c r="H117" s="218"/>
      <c r="I117" s="218"/>
      <c r="J117" s="218"/>
      <c r="K117" s="218"/>
      <c r="L117" s="218"/>
      <c r="M117" s="91"/>
    </row>
    <row r="118" spans="1:23" s="143" customFormat="1" ht="15" x14ac:dyDescent="0.25">
      <c r="A118" s="159" t="s">
        <v>1362</v>
      </c>
      <c r="B118" s="159"/>
      <c r="C118" s="160"/>
      <c r="D118" s="159"/>
      <c r="E118" s="159"/>
      <c r="F118" s="159"/>
      <c r="G118" s="159"/>
      <c r="H118" s="159"/>
      <c r="I118" s="159"/>
      <c r="J118" s="159"/>
      <c r="K118" s="159"/>
      <c r="L118" s="159"/>
      <c r="M118" s="161"/>
      <c r="N118" s="161"/>
      <c r="O118" s="161"/>
      <c r="P118" s="161"/>
      <c r="Q118" s="161"/>
      <c r="R118" s="161"/>
      <c r="S118" s="161"/>
      <c r="T118" s="161"/>
      <c r="U118" s="161"/>
      <c r="V118" s="161"/>
      <c r="W118" s="161"/>
    </row>
    <row r="119" spans="1:23" ht="15" x14ac:dyDescent="0.2">
      <c r="A119" s="217"/>
      <c r="B119" s="218"/>
      <c r="C119" s="218"/>
      <c r="D119" s="218"/>
      <c r="E119" s="218"/>
      <c r="F119" s="218"/>
      <c r="G119" s="218"/>
      <c r="H119" s="218"/>
      <c r="I119" s="218"/>
      <c r="J119" s="218"/>
      <c r="K119" s="218"/>
      <c r="L119" s="218"/>
      <c r="M119" s="91"/>
    </row>
    <row r="120" spans="1:23" s="143" customFormat="1" ht="30" x14ac:dyDescent="0.25">
      <c r="A120" s="160" t="s">
        <v>1363</v>
      </c>
      <c r="B120" s="159"/>
      <c r="C120" s="160"/>
      <c r="D120" s="159"/>
      <c r="E120" s="159"/>
      <c r="F120" s="159"/>
      <c r="G120" s="159"/>
      <c r="H120" s="159"/>
      <c r="I120" s="159"/>
      <c r="J120" s="159"/>
      <c r="K120" s="159"/>
      <c r="L120" s="159"/>
      <c r="M120" s="161"/>
      <c r="N120" s="161"/>
      <c r="O120" s="161"/>
      <c r="P120" s="161"/>
      <c r="Q120" s="161"/>
      <c r="R120" s="161"/>
      <c r="S120" s="161"/>
      <c r="T120" s="161"/>
      <c r="U120" s="161"/>
      <c r="V120" s="161"/>
      <c r="W120" s="161"/>
    </row>
    <row r="121" spans="1:23" s="143" customFormat="1" ht="15" x14ac:dyDescent="0.25">
      <c r="A121" s="159"/>
      <c r="B121" s="159"/>
      <c r="C121" s="160"/>
      <c r="D121" s="159"/>
      <c r="E121" s="159"/>
      <c r="F121" s="159"/>
      <c r="G121" s="159"/>
      <c r="H121" s="159"/>
      <c r="I121" s="159"/>
      <c r="J121" s="159"/>
      <c r="K121" s="159"/>
      <c r="L121" s="159"/>
      <c r="M121" s="161"/>
      <c r="N121" s="161"/>
      <c r="O121" s="161"/>
      <c r="P121" s="161"/>
      <c r="Q121" s="161"/>
      <c r="R121" s="161"/>
      <c r="S121" s="161"/>
      <c r="T121" s="161"/>
      <c r="U121" s="161"/>
      <c r="V121" s="161"/>
      <c r="W121" s="161"/>
    </row>
    <row r="122" spans="1:23" s="143" customFormat="1" ht="15" x14ac:dyDescent="0.25">
      <c r="A122" s="159"/>
      <c r="B122" s="159"/>
      <c r="C122" s="160"/>
      <c r="D122" s="159"/>
      <c r="E122" s="159"/>
      <c r="F122" s="159"/>
      <c r="G122" s="159"/>
      <c r="H122" s="159"/>
      <c r="I122" s="159"/>
      <c r="J122" s="159"/>
      <c r="K122" s="159"/>
      <c r="L122" s="159"/>
      <c r="M122" s="161"/>
      <c r="N122" s="161"/>
      <c r="O122" s="161"/>
      <c r="P122" s="161"/>
      <c r="Q122" s="161"/>
      <c r="R122" s="161"/>
      <c r="S122" s="161"/>
      <c r="T122" s="161"/>
      <c r="U122" s="161"/>
      <c r="V122" s="161"/>
      <c r="W122" s="161"/>
    </row>
    <row r="123" spans="1:23" s="143" customFormat="1" ht="15" x14ac:dyDescent="0.25">
      <c r="A123" s="159"/>
      <c r="B123" s="159"/>
      <c r="C123" s="160"/>
      <c r="D123" s="159"/>
      <c r="E123" s="159"/>
      <c r="F123" s="159"/>
      <c r="G123" s="159"/>
      <c r="H123" s="159"/>
      <c r="I123" s="159"/>
      <c r="J123" s="159"/>
      <c r="K123" s="159"/>
      <c r="L123" s="159"/>
      <c r="M123" s="161"/>
      <c r="N123" s="161"/>
      <c r="O123" s="161"/>
      <c r="P123" s="161"/>
      <c r="Q123" s="161"/>
      <c r="R123" s="161"/>
      <c r="S123" s="161"/>
      <c r="T123" s="161"/>
      <c r="U123" s="161"/>
      <c r="V123" s="161"/>
      <c r="W123" s="161"/>
    </row>
    <row r="124" spans="1:23" s="143" customFormat="1" ht="15" x14ac:dyDescent="0.25">
      <c r="A124" s="159"/>
      <c r="B124" s="159"/>
      <c r="C124" s="160"/>
      <c r="D124" s="159"/>
      <c r="E124" s="159"/>
      <c r="F124" s="159"/>
      <c r="G124" s="159"/>
      <c r="H124" s="159"/>
      <c r="I124" s="159"/>
      <c r="J124" s="159"/>
      <c r="K124" s="159"/>
      <c r="L124" s="159"/>
      <c r="M124" s="161"/>
      <c r="N124" s="161"/>
      <c r="O124" s="161"/>
      <c r="P124" s="161"/>
      <c r="Q124" s="161"/>
      <c r="R124" s="161"/>
      <c r="S124" s="161"/>
      <c r="T124" s="161"/>
      <c r="U124" s="161"/>
      <c r="V124" s="161"/>
      <c r="W124" s="161"/>
    </row>
    <row r="125" spans="1:23" s="143" customFormat="1" ht="15" x14ac:dyDescent="0.25">
      <c r="A125" s="159"/>
      <c r="B125" s="159"/>
      <c r="C125" s="160"/>
      <c r="D125" s="159"/>
      <c r="E125" s="159"/>
      <c r="F125" s="159"/>
      <c r="G125" s="159"/>
      <c r="H125" s="159"/>
      <c r="I125" s="159"/>
      <c r="J125" s="159"/>
      <c r="K125" s="159"/>
      <c r="L125" s="159"/>
      <c r="M125" s="161"/>
      <c r="N125" s="161"/>
      <c r="O125" s="161"/>
      <c r="P125" s="161"/>
      <c r="Q125" s="161"/>
      <c r="R125" s="161"/>
      <c r="S125" s="161"/>
      <c r="T125" s="161"/>
      <c r="U125" s="161"/>
      <c r="V125" s="161"/>
      <c r="W125" s="161"/>
    </row>
    <row r="126" spans="1:23" ht="15" x14ac:dyDescent="0.2">
      <c r="A126" s="217"/>
      <c r="B126" s="218"/>
      <c r="C126" s="218"/>
      <c r="D126" s="218"/>
      <c r="E126" s="218"/>
      <c r="F126" s="218"/>
      <c r="G126" s="218"/>
      <c r="H126" s="218"/>
      <c r="I126" s="218"/>
      <c r="J126" s="218"/>
      <c r="K126" s="218"/>
      <c r="L126" s="218"/>
      <c r="M126" s="91"/>
    </row>
    <row r="127" spans="1:23" s="143" customFormat="1" ht="15" x14ac:dyDescent="0.25">
      <c r="A127" s="159"/>
      <c r="B127" s="159"/>
      <c r="C127" s="160"/>
      <c r="D127" s="159"/>
      <c r="E127" s="159"/>
      <c r="F127" s="159"/>
      <c r="G127" s="159"/>
      <c r="H127" s="159"/>
      <c r="I127" s="159"/>
      <c r="J127" s="159"/>
      <c r="K127" s="159"/>
      <c r="L127" s="159"/>
      <c r="M127" s="161"/>
      <c r="N127" s="161"/>
      <c r="O127" s="161"/>
      <c r="P127" s="161"/>
      <c r="Q127" s="161"/>
      <c r="R127" s="161"/>
      <c r="S127" s="161"/>
      <c r="T127" s="161"/>
      <c r="U127" s="161"/>
      <c r="V127" s="161"/>
      <c r="W127" s="161"/>
    </row>
    <row r="128" spans="1:23" ht="15" x14ac:dyDescent="0.25">
      <c r="A128" s="244" t="s">
        <v>668</v>
      </c>
      <c r="B128" s="158" t="s">
        <v>669</v>
      </c>
      <c r="C128" s="71" t="s">
        <v>670</v>
      </c>
      <c r="D128" s="128" t="s">
        <v>671</v>
      </c>
      <c r="E128" s="170" t="s">
        <v>118</v>
      </c>
      <c r="F128" s="170" t="s">
        <v>179</v>
      </c>
      <c r="G128" s="170"/>
      <c r="H128" s="170"/>
      <c r="I128" s="170" t="s">
        <v>1095</v>
      </c>
      <c r="J128" s="170">
        <v>2013</v>
      </c>
      <c r="K128" s="171" t="s">
        <v>1037</v>
      </c>
      <c r="L128" s="170" t="s">
        <v>1206</v>
      </c>
      <c r="N128" s="132" t="s">
        <v>125</v>
      </c>
      <c r="T128" s="120" t="str">
        <f t="shared" ref="T128:T134" si="9">L128&amp;"&amp;time={year}&amp;geo={territorial}"</f>
        <v>ilc_li41?unit=PC&amp;precision=1&amp;time={year}&amp;geo={territorial}</v>
      </c>
    </row>
    <row r="129" spans="1:20" ht="15" x14ac:dyDescent="0.25">
      <c r="A129" s="245"/>
      <c r="B129" s="158" t="s">
        <v>672</v>
      </c>
      <c r="C129" s="71" t="s">
        <v>673</v>
      </c>
      <c r="D129" s="128" t="s">
        <v>674</v>
      </c>
      <c r="E129" s="170" t="s">
        <v>118</v>
      </c>
      <c r="F129" s="170" t="s">
        <v>179</v>
      </c>
      <c r="G129" s="170"/>
      <c r="H129" s="170"/>
      <c r="I129" s="170" t="s">
        <v>1095</v>
      </c>
      <c r="J129" s="170">
        <v>2013</v>
      </c>
      <c r="K129" s="171" t="s">
        <v>1037</v>
      </c>
      <c r="L129" s="170" t="s">
        <v>1207</v>
      </c>
      <c r="N129" s="132" t="s">
        <v>125</v>
      </c>
      <c r="T129" s="120" t="str">
        <f t="shared" si="9"/>
        <v>ilc_mddd21?unit=PC&amp;precision=1&amp;time={year}&amp;geo={territorial}</v>
      </c>
    </row>
    <row r="130" spans="1:20" ht="15" x14ac:dyDescent="0.25">
      <c r="A130" s="245"/>
      <c r="B130" s="158" t="s">
        <v>675</v>
      </c>
      <c r="C130" s="71" t="s">
        <v>676</v>
      </c>
      <c r="D130" s="70" t="s">
        <v>677</v>
      </c>
      <c r="E130" s="170" t="s">
        <v>678</v>
      </c>
      <c r="F130" s="170" t="s">
        <v>49</v>
      </c>
      <c r="G130" s="170" t="s">
        <v>1208</v>
      </c>
      <c r="H130" s="170" t="s">
        <v>634</v>
      </c>
      <c r="I130" s="170" t="s">
        <v>641</v>
      </c>
      <c r="J130" s="170">
        <v>2013</v>
      </c>
      <c r="K130" s="171" t="s">
        <v>1037</v>
      </c>
      <c r="L130" s="170" t="s">
        <v>1209</v>
      </c>
      <c r="N130" s="132" t="s">
        <v>125</v>
      </c>
      <c r="T130" s="120" t="str">
        <f t="shared" si="9"/>
        <v>yth_incl_100?precision=1&amp;sex=T&amp;unit=THS_PER&amp;age=Y15-29&amp;time={year}&amp;geo={territorial}</v>
      </c>
    </row>
    <row r="131" spans="1:20" ht="15" x14ac:dyDescent="0.25">
      <c r="A131" s="245"/>
      <c r="B131" s="158" t="s">
        <v>679</v>
      </c>
      <c r="C131" s="71" t="s">
        <v>680</v>
      </c>
      <c r="D131" s="130" t="s">
        <v>681</v>
      </c>
      <c r="E131" s="167">
        <v>2018</v>
      </c>
      <c r="F131" s="170" t="s">
        <v>49</v>
      </c>
      <c r="G131" s="170"/>
      <c r="H131" s="170"/>
      <c r="I131" s="170"/>
      <c r="J131" s="170"/>
      <c r="K131" s="177"/>
      <c r="L131" s="170"/>
      <c r="T131" s="120"/>
    </row>
    <row r="132" spans="1:20" ht="15" x14ac:dyDescent="0.25">
      <c r="A132" s="245"/>
      <c r="B132" s="158" t="s">
        <v>682</v>
      </c>
      <c r="C132" s="71" t="s">
        <v>683</v>
      </c>
      <c r="D132" s="70" t="s">
        <v>684</v>
      </c>
      <c r="E132" s="170" t="s">
        <v>148</v>
      </c>
      <c r="F132" s="170" t="s">
        <v>179</v>
      </c>
      <c r="G132" s="170" t="s">
        <v>685</v>
      </c>
      <c r="H132" s="170"/>
      <c r="I132" s="170"/>
      <c r="J132" s="170"/>
      <c r="K132" s="177"/>
      <c r="L132" s="170"/>
      <c r="T132" s="120"/>
    </row>
    <row r="133" spans="1:20" ht="15" x14ac:dyDescent="0.25">
      <c r="A133" s="245"/>
      <c r="B133" s="158" t="s">
        <v>686</v>
      </c>
      <c r="C133" s="71" t="s">
        <v>687</v>
      </c>
      <c r="D133" s="66" t="s">
        <v>664</v>
      </c>
      <c r="E133" s="167">
        <v>2016</v>
      </c>
      <c r="F133" s="170" t="s">
        <v>49</v>
      </c>
      <c r="G133" s="170" t="s">
        <v>688</v>
      </c>
      <c r="H133" s="170"/>
      <c r="I133" s="170"/>
      <c r="J133" s="170"/>
      <c r="K133" s="177"/>
      <c r="L133" s="170"/>
      <c r="T133" s="120"/>
    </row>
    <row r="134" spans="1:20" ht="15" x14ac:dyDescent="0.25">
      <c r="A134" s="246"/>
      <c r="B134" s="158" t="s">
        <v>1029</v>
      </c>
      <c r="C134" s="71" t="s">
        <v>372</v>
      </c>
      <c r="D134" s="185" t="s">
        <v>1018</v>
      </c>
      <c r="E134" s="167" t="s">
        <v>118</v>
      </c>
      <c r="F134" s="170" t="s">
        <v>179</v>
      </c>
      <c r="G134" s="170"/>
      <c r="H134" s="170"/>
      <c r="I134" s="170" t="s">
        <v>1095</v>
      </c>
      <c r="J134" s="170"/>
      <c r="K134" s="177"/>
      <c r="L134" s="170" t="s">
        <v>1020</v>
      </c>
      <c r="N134" s="132" t="s">
        <v>125</v>
      </c>
      <c r="T134" s="120" t="str">
        <f t="shared" si="9"/>
        <v>ilc_peps11?unit=PC&amp;precision=1&amp;time={year}&amp;geo={territorial}</v>
      </c>
    </row>
    <row r="135" spans="1:20" ht="15" x14ac:dyDescent="0.25">
      <c r="A135" s="247"/>
      <c r="B135" s="248"/>
      <c r="C135" s="248"/>
      <c r="D135" s="248"/>
      <c r="E135" s="248"/>
      <c r="F135" s="248"/>
      <c r="G135" s="248"/>
      <c r="H135" s="248"/>
      <c r="I135" s="248"/>
      <c r="J135" s="248"/>
      <c r="K135" s="248"/>
      <c r="L135" s="249"/>
      <c r="T135" s="120"/>
    </row>
    <row r="136" spans="1:20" ht="18.75" customHeight="1" x14ac:dyDescent="0.25">
      <c r="A136" s="240" t="s">
        <v>789</v>
      </c>
      <c r="B136" s="158" t="s">
        <v>790</v>
      </c>
      <c r="C136" s="73" t="s">
        <v>791</v>
      </c>
      <c r="D136" s="70" t="s">
        <v>506</v>
      </c>
      <c r="E136" s="131" t="s">
        <v>270</v>
      </c>
      <c r="F136" s="131" t="s">
        <v>179</v>
      </c>
      <c r="G136" s="166"/>
      <c r="H136" s="166" t="s">
        <v>1235</v>
      </c>
      <c r="I136" s="166"/>
      <c r="J136" s="166"/>
      <c r="K136" s="166"/>
      <c r="L136" s="131" t="s">
        <v>1234</v>
      </c>
      <c r="N136" s="132" t="s">
        <v>70</v>
      </c>
      <c r="T136" s="120" t="str">
        <f>L136&amp;"&amp;time={year}&amp;geo={territorial}"</f>
        <v>tgs00111?c_resid=TOTAL&amp;precision=1&amp;unit=NR&amp;nace_r2=I551-I553&amp;time={year}&amp;geo={territorial}</v>
      </c>
    </row>
    <row r="137" spans="1:20" ht="28.5" x14ac:dyDescent="0.25">
      <c r="A137" s="240"/>
      <c r="B137" s="158" t="s">
        <v>792</v>
      </c>
      <c r="C137" s="73" t="s">
        <v>793</v>
      </c>
      <c r="D137" s="70" t="s">
        <v>502</v>
      </c>
      <c r="E137" s="166" t="s">
        <v>222</v>
      </c>
      <c r="F137" s="166" t="s">
        <v>179</v>
      </c>
      <c r="G137" s="166"/>
      <c r="H137" s="166" t="s">
        <v>1235</v>
      </c>
      <c r="I137" s="166"/>
      <c r="J137" s="166"/>
      <c r="K137" s="166"/>
      <c r="L137" s="166" t="s">
        <v>1236</v>
      </c>
      <c r="N137" s="132" t="s">
        <v>70</v>
      </c>
      <c r="T137" s="120" t="str">
        <f t="shared" ref="T137:T143" si="10">L137&amp;"&amp;time={year}&amp;geo={territorial}"</f>
        <v>tour_occ_nin2c?c_resid=TOTAL&amp;precision=1&amp;unit=NR&amp;terrtypo=TOTAL&amp;nace_r2=I551-I553&amp;time={year}&amp;geo={territorial}</v>
      </c>
    </row>
    <row r="138" spans="1:20" ht="15" x14ac:dyDescent="0.25">
      <c r="A138" s="240"/>
      <c r="B138" s="158" t="s">
        <v>794</v>
      </c>
      <c r="C138" s="73" t="s">
        <v>795</v>
      </c>
      <c r="D138" s="71" t="s">
        <v>509</v>
      </c>
      <c r="E138" s="166" t="s">
        <v>201</v>
      </c>
      <c r="F138" s="166" t="s">
        <v>179</v>
      </c>
      <c r="G138" s="166"/>
      <c r="H138" s="166" t="s">
        <v>1235</v>
      </c>
      <c r="I138" s="166"/>
      <c r="J138" s="166"/>
      <c r="K138" s="166"/>
      <c r="L138" s="166" t="s">
        <v>1237</v>
      </c>
      <c r="N138" s="132" t="s">
        <v>70</v>
      </c>
      <c r="T138" s="120" t="str">
        <f t="shared" si="10"/>
        <v>tour_occ_arn2?c_resid=TOTAL&amp;precision=1&amp;unit=NR&amp;nace_r2=I551-I553&amp;time={year}&amp;geo={territorial}</v>
      </c>
    </row>
    <row r="139" spans="1:20" ht="15" x14ac:dyDescent="0.25">
      <c r="A139" s="240"/>
      <c r="B139" s="158" t="s">
        <v>796</v>
      </c>
      <c r="C139" s="73" t="s">
        <v>797</v>
      </c>
      <c r="D139" s="71" t="s">
        <v>511</v>
      </c>
      <c r="E139" s="166" t="s">
        <v>201</v>
      </c>
      <c r="F139" s="166" t="s">
        <v>179</v>
      </c>
      <c r="G139" s="166"/>
      <c r="H139" s="166" t="s">
        <v>1235</v>
      </c>
      <c r="I139" s="166" t="s">
        <v>1239</v>
      </c>
      <c r="J139" s="166"/>
      <c r="K139" s="166"/>
      <c r="L139" s="166" t="s">
        <v>1238</v>
      </c>
      <c r="N139" s="64" t="s">
        <v>70</v>
      </c>
      <c r="T139" s="120" t="str">
        <f t="shared" si="10"/>
        <v>tour_cap_nuts2?precision=1&amp;unit=NR&amp;accommod=BEDPL&amp;accommod=BEDRM&amp;accommod=ESTBL&amp;nace_r2=I551-I553&amp;time={year}&amp;geo={territorial}</v>
      </c>
    </row>
    <row r="140" spans="1:20" ht="28.5" x14ac:dyDescent="0.25">
      <c r="A140" s="240"/>
      <c r="B140" s="158" t="s">
        <v>798</v>
      </c>
      <c r="C140" s="73" t="s">
        <v>799</v>
      </c>
      <c r="D140" s="71" t="s">
        <v>516</v>
      </c>
      <c r="E140" s="166" t="s">
        <v>517</v>
      </c>
      <c r="F140" s="166" t="s">
        <v>518</v>
      </c>
      <c r="G140" s="166"/>
      <c r="H140" s="166"/>
      <c r="I140" s="166"/>
      <c r="J140" s="166"/>
      <c r="K140" s="166"/>
      <c r="L140" s="166"/>
      <c r="T140" s="120"/>
    </row>
    <row r="141" spans="1:20" ht="28.5" x14ac:dyDescent="0.25">
      <c r="A141" s="240"/>
      <c r="B141" s="158" t="s">
        <v>800</v>
      </c>
      <c r="C141" s="73" t="s">
        <v>801</v>
      </c>
      <c r="D141" s="70" t="s">
        <v>802</v>
      </c>
      <c r="E141" s="166">
        <v>2013</v>
      </c>
      <c r="F141" s="166" t="s">
        <v>49</v>
      </c>
      <c r="G141" s="166"/>
      <c r="H141" s="166"/>
      <c r="I141" s="166"/>
      <c r="J141" s="166"/>
      <c r="K141" s="166"/>
      <c r="L141" s="166"/>
      <c r="M141" s="91"/>
      <c r="T141" s="120"/>
    </row>
    <row r="142" spans="1:20" ht="15" x14ac:dyDescent="0.25">
      <c r="A142" s="222"/>
      <c r="B142" s="223"/>
      <c r="C142" s="223"/>
      <c r="D142" s="223"/>
      <c r="E142" s="223"/>
      <c r="F142" s="223"/>
      <c r="G142" s="223"/>
      <c r="H142" s="223"/>
      <c r="I142" s="223"/>
      <c r="J142" s="223"/>
      <c r="K142" s="223"/>
      <c r="L142" s="224"/>
      <c r="T142" s="120"/>
    </row>
    <row r="143" spans="1:20" ht="15" x14ac:dyDescent="0.25">
      <c r="A143" s="74" t="s">
        <v>917</v>
      </c>
      <c r="B143" s="74" t="s">
        <v>918</v>
      </c>
      <c r="C143" s="65" t="s">
        <v>919</v>
      </c>
      <c r="D143" s="72" t="s">
        <v>920</v>
      </c>
      <c r="E143" s="166" t="s">
        <v>921</v>
      </c>
      <c r="F143" s="166" t="s">
        <v>49</v>
      </c>
      <c r="G143" s="166"/>
      <c r="H143" s="166" t="s">
        <v>1288</v>
      </c>
      <c r="I143" s="166"/>
      <c r="J143" s="166"/>
      <c r="K143" s="166"/>
      <c r="L143" s="166" t="s">
        <v>1289</v>
      </c>
      <c r="N143" s="64" t="s">
        <v>70</v>
      </c>
      <c r="T143" s="120" t="str">
        <f t="shared" si="10"/>
        <v>sdg_16_60?precision=1&amp;unit=PC&amp;partner=COMM&amp;partner=ECB&amp;partner=PARL&amp;time={year}&amp;geo={territorial}</v>
      </c>
    </row>
    <row r="146" spans="1:20" ht="15" x14ac:dyDescent="0.25">
      <c r="A146" s="222"/>
      <c r="B146" s="223"/>
      <c r="C146" s="223"/>
      <c r="D146" s="223"/>
      <c r="E146" s="223"/>
      <c r="F146" s="223"/>
      <c r="G146" s="223"/>
      <c r="H146" s="223"/>
      <c r="I146" s="223"/>
      <c r="J146" s="223"/>
      <c r="K146" s="223"/>
      <c r="L146" s="224"/>
      <c r="T146" s="120"/>
    </row>
    <row r="147" spans="1:20" ht="15" x14ac:dyDescent="0.25">
      <c r="A147" s="219" t="s">
        <v>822</v>
      </c>
      <c r="B147" s="108" t="s">
        <v>823</v>
      </c>
      <c r="C147" s="109" t="s">
        <v>824</v>
      </c>
      <c r="D147" s="103" t="s">
        <v>825</v>
      </c>
      <c r="E147" s="92" t="s">
        <v>826</v>
      </c>
      <c r="F147" s="92" t="s">
        <v>49</v>
      </c>
      <c r="G147" s="92"/>
      <c r="H147" s="92" t="s">
        <v>1250</v>
      </c>
      <c r="I147" s="64" t="s">
        <v>1248</v>
      </c>
      <c r="J147" s="92" t="s">
        <v>1247</v>
      </c>
      <c r="L147" s="92" t="s">
        <v>1249</v>
      </c>
      <c r="N147" s="132" t="s">
        <v>70</v>
      </c>
      <c r="T147" s="120" t="str">
        <f t="shared" ref="T147:T158" si="11">L147&amp;"&amp;time={year}&amp;geo={territorial}"</f>
        <v>t2020_10?precision=1&amp;sex=T&amp;indic_em=EMP_LFS&amp;unit=PC_POP&amp;age=Y20-64&amp;time={year}&amp;geo={territorial}</v>
      </c>
    </row>
    <row r="148" spans="1:20" ht="15" x14ac:dyDescent="0.25">
      <c r="A148" s="220"/>
      <c r="B148" s="90" t="s">
        <v>827</v>
      </c>
      <c r="C148" s="65" t="s">
        <v>199</v>
      </c>
      <c r="D148" s="66" t="s">
        <v>200</v>
      </c>
      <c r="E148" s="93" t="s">
        <v>201</v>
      </c>
      <c r="F148" s="93" t="s">
        <v>49</v>
      </c>
      <c r="G148" s="93"/>
      <c r="H148" s="93"/>
      <c r="J148" s="93"/>
      <c r="L148" s="120" t="s">
        <v>988</v>
      </c>
      <c r="M148" s="120"/>
      <c r="N148" s="132" t="s">
        <v>70</v>
      </c>
      <c r="O148" s="120" t="s">
        <v>1121</v>
      </c>
      <c r="P148" s="120"/>
      <c r="Q148" s="120"/>
      <c r="R148" s="120"/>
      <c r="S148" s="120">
        <v>2016</v>
      </c>
      <c r="T148" s="120" t="str">
        <f t="shared" si="11"/>
        <v>t2020_20?precision=1&amp;unit=PC_GDP&amp;indic_eu=T2020_20&amp;time={year}&amp;geo={territorial}</v>
      </c>
    </row>
    <row r="149" spans="1:20" ht="15" x14ac:dyDescent="0.25">
      <c r="A149" s="220"/>
      <c r="B149" s="90" t="s">
        <v>828</v>
      </c>
      <c r="C149" s="65" t="s">
        <v>829</v>
      </c>
      <c r="D149" s="66" t="s">
        <v>88</v>
      </c>
      <c r="E149" s="93" t="s">
        <v>73</v>
      </c>
      <c r="F149" s="93" t="s">
        <v>49</v>
      </c>
      <c r="G149" s="93"/>
      <c r="H149" s="93"/>
      <c r="J149" s="93"/>
      <c r="L149" s="120" t="s">
        <v>985</v>
      </c>
      <c r="M149" s="120"/>
      <c r="N149" s="132" t="s">
        <v>70</v>
      </c>
      <c r="O149" s="133" t="s">
        <v>1066</v>
      </c>
      <c r="P149" s="133"/>
      <c r="Q149" s="133"/>
      <c r="R149" s="133"/>
      <c r="S149" s="133">
        <v>2016</v>
      </c>
      <c r="T149" s="120" t="str">
        <f t="shared" si="11"/>
        <v>t2020_30?precision=1&amp;indic_eu=T2020_30&amp;time={year}&amp;geo={territorial}</v>
      </c>
    </row>
    <row r="150" spans="1:20" ht="15" x14ac:dyDescent="0.25">
      <c r="A150" s="220"/>
      <c r="B150" s="90" t="s">
        <v>830</v>
      </c>
      <c r="C150" s="65" t="s">
        <v>831</v>
      </c>
      <c r="D150" s="66" t="s">
        <v>832</v>
      </c>
      <c r="E150" s="93" t="s">
        <v>85</v>
      </c>
      <c r="F150" s="93" t="s">
        <v>49</v>
      </c>
      <c r="G150" s="93"/>
      <c r="H150" s="93"/>
      <c r="J150" s="93"/>
      <c r="L150" t="s">
        <v>984</v>
      </c>
      <c r="M150"/>
      <c r="N150" t="s">
        <v>70</v>
      </c>
      <c r="O150"/>
      <c r="P150"/>
      <c r="Q150"/>
      <c r="R150"/>
      <c r="S150"/>
      <c r="T150" s="120" t="str">
        <f t="shared" si="11"/>
        <v>t2020_31?precision=1&amp;unit=PC&amp;indic_eu=T2020_31&amp;time={year}&amp;geo={territorial}</v>
      </c>
    </row>
    <row r="151" spans="1:20" ht="15" x14ac:dyDescent="0.25">
      <c r="A151" s="220"/>
      <c r="B151" s="90" t="s">
        <v>833</v>
      </c>
      <c r="C151" s="65" t="s">
        <v>834</v>
      </c>
      <c r="D151" s="66" t="s">
        <v>835</v>
      </c>
      <c r="E151" s="93" t="s">
        <v>73</v>
      </c>
      <c r="F151" s="93" t="s">
        <v>49</v>
      </c>
      <c r="G151" s="93"/>
      <c r="H151" s="93" t="s">
        <v>1252</v>
      </c>
      <c r="J151" s="93"/>
      <c r="L151" s="93" t="s">
        <v>1251</v>
      </c>
      <c r="N151" t="s">
        <v>70</v>
      </c>
      <c r="T151" s="120" t="str">
        <f t="shared" si="11"/>
        <v>t2020_33?precision=1&amp;unit=MTOE&amp;indic_nrg=B_100910&amp;time={year}&amp;geo={territorial}</v>
      </c>
    </row>
    <row r="152" spans="1:20" ht="15" x14ac:dyDescent="0.25">
      <c r="A152" s="220"/>
      <c r="B152" s="90" t="s">
        <v>836</v>
      </c>
      <c r="C152" s="65" t="s">
        <v>89</v>
      </c>
      <c r="D152" s="66" t="s">
        <v>90</v>
      </c>
      <c r="E152" s="93" t="s">
        <v>73</v>
      </c>
      <c r="F152" s="93" t="s">
        <v>49</v>
      </c>
      <c r="G152" s="93"/>
      <c r="H152" s="93"/>
      <c r="J152" s="93"/>
      <c r="L152" s="120" t="s">
        <v>986</v>
      </c>
      <c r="M152" s="120"/>
      <c r="N152" s="132" t="s">
        <v>70</v>
      </c>
      <c r="O152" s="120" t="s">
        <v>1068</v>
      </c>
      <c r="P152" s="120"/>
      <c r="Q152" s="120"/>
      <c r="R152" s="120"/>
      <c r="S152" s="120"/>
      <c r="T152" s="120" t="str">
        <f t="shared" si="11"/>
        <v>t2020_34?precision=1&amp;unit=I05&amp;unit=MTOE&amp;unit=PC_DT&amp;indic_nrg=B_101700&amp;time={year}&amp;geo={territorial}</v>
      </c>
    </row>
    <row r="153" spans="1:20" ht="15" x14ac:dyDescent="0.25">
      <c r="A153" s="220"/>
      <c r="B153" s="90" t="s">
        <v>837</v>
      </c>
      <c r="C153" s="65" t="s">
        <v>838</v>
      </c>
      <c r="D153" s="66" t="s">
        <v>839</v>
      </c>
      <c r="E153" s="93" t="s">
        <v>840</v>
      </c>
      <c r="F153" s="93" t="s">
        <v>49</v>
      </c>
      <c r="G153" s="93"/>
      <c r="H153" s="93" t="s">
        <v>1253</v>
      </c>
      <c r="J153" s="93"/>
      <c r="L153" s="93" t="s">
        <v>1254</v>
      </c>
      <c r="N153" s="132" t="s">
        <v>70</v>
      </c>
      <c r="T153" s="120" t="str">
        <f t="shared" si="11"/>
        <v>t2020_40?precision=1&amp;sex=T&amp;unit=PC&amp;wstatus=POP&amp;age=Y18-24&amp;time={year}&amp;geo={territorial}</v>
      </c>
    </row>
    <row r="154" spans="1:20" ht="15" x14ac:dyDescent="0.25">
      <c r="A154" s="220"/>
      <c r="B154" s="90" t="s">
        <v>841</v>
      </c>
      <c r="C154" s="65" t="s">
        <v>842</v>
      </c>
      <c r="D154" s="66" t="s">
        <v>843</v>
      </c>
      <c r="E154" s="93" t="s">
        <v>840</v>
      </c>
      <c r="F154" s="93" t="s">
        <v>49</v>
      </c>
      <c r="G154" s="93"/>
      <c r="H154" s="93"/>
      <c r="I154" s="64" t="s">
        <v>1256</v>
      </c>
      <c r="J154" s="93"/>
      <c r="L154" s="93" t="s">
        <v>1255</v>
      </c>
      <c r="N154" s="64" t="s">
        <v>70</v>
      </c>
      <c r="T154" s="120" t="str">
        <f t="shared" si="11"/>
        <v>t2020_41?precision=1&amp;sex=T&amp;unit=PC&amp;isced11=ED5-8&amp;age=Y30-34&amp;time={year}&amp;geo={territorial}</v>
      </c>
    </row>
    <row r="155" spans="1:20" ht="15" x14ac:dyDescent="0.25">
      <c r="A155" s="220"/>
      <c r="B155" s="90" t="s">
        <v>844</v>
      </c>
      <c r="C155" s="65" t="s">
        <v>372</v>
      </c>
      <c r="D155" s="66" t="s">
        <v>845</v>
      </c>
      <c r="E155" s="93" t="s">
        <v>118</v>
      </c>
      <c r="F155" s="93" t="s">
        <v>49</v>
      </c>
      <c r="G155" s="93"/>
      <c r="H155" s="93"/>
      <c r="J155" s="93"/>
      <c r="L155" s="93" t="s">
        <v>1257</v>
      </c>
      <c r="N155" s="64" t="s">
        <v>70</v>
      </c>
      <c r="T155" s="120" t="str">
        <f t="shared" si="11"/>
        <v>t2020_50?precision=1&amp;sex=T&amp;unit=PC&amp;age=TOTAL&amp;time={year}&amp;geo={territorial}</v>
      </c>
    </row>
    <row r="156" spans="1:20" ht="15" x14ac:dyDescent="0.25">
      <c r="A156" s="220"/>
      <c r="B156" s="90" t="s">
        <v>846</v>
      </c>
      <c r="C156" s="65" t="s">
        <v>847</v>
      </c>
      <c r="D156" s="66" t="s">
        <v>848</v>
      </c>
      <c r="E156" s="93" t="s">
        <v>118</v>
      </c>
      <c r="F156" s="93" t="s">
        <v>49</v>
      </c>
      <c r="G156" s="93"/>
      <c r="H156" s="93" t="s">
        <v>1258</v>
      </c>
      <c r="I156" s="64" t="s">
        <v>1259</v>
      </c>
      <c r="J156" s="93"/>
      <c r="L156" s="93" t="s">
        <v>1260</v>
      </c>
      <c r="N156" s="64" t="s">
        <v>70</v>
      </c>
      <c r="T156" s="120" t="str">
        <f t="shared" si="11"/>
        <v>t2020_51?precision=1&amp;sex=T&amp;unit=THS_PER&amp;indic_eu=T2020_51&amp;age=Y_LT60&amp;time={year}&amp;geo={territorial}</v>
      </c>
    </row>
    <row r="157" spans="1:20" ht="15" x14ac:dyDescent="0.25">
      <c r="A157" s="220"/>
      <c r="B157" s="90" t="s">
        <v>849</v>
      </c>
      <c r="C157" s="65" t="s">
        <v>850</v>
      </c>
      <c r="D157" s="66" t="s">
        <v>851</v>
      </c>
      <c r="E157" s="93" t="s">
        <v>852</v>
      </c>
      <c r="F157" s="93" t="s">
        <v>49</v>
      </c>
      <c r="G157" s="93"/>
      <c r="H157" s="93"/>
      <c r="J157" s="93"/>
      <c r="L157" s="93" t="s">
        <v>1261</v>
      </c>
      <c r="N157" s="64" t="s">
        <v>70</v>
      </c>
      <c r="T157" s="120" t="str">
        <f t="shared" si="11"/>
        <v>t2020_52?precision=1&amp;sex=T&amp;indic_il=LI_R_MD60&amp;unit=PC&amp;indic_eu=T2020_52&amp;age=TOTAL&amp;time={year}&amp;geo={territorial}</v>
      </c>
    </row>
    <row r="158" spans="1:20" ht="15" x14ac:dyDescent="0.25">
      <c r="A158" s="221"/>
      <c r="B158" s="98" t="s">
        <v>853</v>
      </c>
      <c r="C158" s="106" t="s">
        <v>854</v>
      </c>
      <c r="D158" s="100" t="s">
        <v>855</v>
      </c>
      <c r="E158" s="107" t="s">
        <v>118</v>
      </c>
      <c r="F158" s="107" t="s">
        <v>49</v>
      </c>
      <c r="G158" s="107"/>
      <c r="H158" s="107"/>
      <c r="J158" s="107"/>
      <c r="L158" s="107" t="s">
        <v>1262</v>
      </c>
      <c r="N158" s="64" t="s">
        <v>70</v>
      </c>
      <c r="T158" s="120" t="str">
        <f t="shared" si="11"/>
        <v>t2020_53?precision=1&amp;sex=T&amp;unit=PC&amp;indic_eu=T2020_53&amp;age=TOTAL&amp;time={year}&amp;geo={territorial}</v>
      </c>
    </row>
    <row r="159" spans="1:20" ht="15" x14ac:dyDescent="0.25">
      <c r="A159" s="214"/>
      <c r="B159" s="215"/>
      <c r="C159" s="215"/>
      <c r="D159" s="215"/>
      <c r="E159" s="215"/>
      <c r="F159" s="215"/>
      <c r="G159" s="215"/>
      <c r="H159" s="215"/>
      <c r="I159" s="215"/>
      <c r="J159" s="215"/>
      <c r="K159" s="215"/>
      <c r="L159" s="216"/>
      <c r="T159" s="120"/>
    </row>
    <row r="160" spans="1:20" ht="15" x14ac:dyDescent="0.25">
      <c r="A160" s="110" t="s">
        <v>856</v>
      </c>
      <c r="B160" s="108" t="s">
        <v>857</v>
      </c>
      <c r="C160" s="109" t="s">
        <v>858</v>
      </c>
      <c r="D160" s="103" t="s">
        <v>859</v>
      </c>
      <c r="E160" s="92" t="s">
        <v>77</v>
      </c>
      <c r="F160" s="92" t="s">
        <v>179</v>
      </c>
      <c r="G160" s="92"/>
      <c r="H160" s="92" t="s">
        <v>1133</v>
      </c>
      <c r="I160" s="92"/>
      <c r="J160" s="104"/>
      <c r="L160" s="92" t="s">
        <v>1263</v>
      </c>
      <c r="N160" s="64" t="s">
        <v>70</v>
      </c>
      <c r="T160" s="120" t="str">
        <f t="shared" ref="T160:T170" si="12">L160&amp;"&amp;time={year}&amp;geo={territorial}"</f>
        <v>nama_10r_2gdp?unit=MIO_EUR&amp;precision=1&amp;time={year}&amp;geo={territorial}</v>
      </c>
    </row>
    <row r="161" spans="1:20" ht="29.25" x14ac:dyDescent="0.25">
      <c r="A161" s="74"/>
      <c r="B161" s="90" t="s">
        <v>860</v>
      </c>
      <c r="C161" s="65" t="s">
        <v>861</v>
      </c>
      <c r="D161" s="66" t="s">
        <v>862</v>
      </c>
      <c r="E161" s="93" t="s">
        <v>77</v>
      </c>
      <c r="F161" s="93" t="s">
        <v>62</v>
      </c>
      <c r="G161" s="93"/>
      <c r="H161" s="93"/>
      <c r="I161" s="93"/>
      <c r="J161" s="101"/>
      <c r="L161" s="93" t="s">
        <v>1264</v>
      </c>
      <c r="N161" s="64" t="s">
        <v>70</v>
      </c>
      <c r="T161" s="120" t="str">
        <f t="shared" si="12"/>
        <v>nama_10r_3popgdp?unit=THS&amp;precision=1&amp;time={year}&amp;geo={territorial}</v>
      </c>
    </row>
    <row r="162" spans="1:20" ht="15" x14ac:dyDescent="0.25">
      <c r="A162" s="74"/>
      <c r="B162" s="90" t="s">
        <v>863</v>
      </c>
      <c r="C162" s="65" t="s">
        <v>864</v>
      </c>
      <c r="D162" s="66" t="s">
        <v>638</v>
      </c>
      <c r="E162" s="93" t="s">
        <v>274</v>
      </c>
      <c r="F162" s="93" t="s">
        <v>179</v>
      </c>
      <c r="G162" s="93"/>
      <c r="H162" s="93"/>
      <c r="I162" s="93"/>
      <c r="J162" s="101"/>
      <c r="L162" s="120" t="s">
        <v>1192</v>
      </c>
      <c r="M162" s="120"/>
      <c r="N162" s="132" t="s">
        <v>125</v>
      </c>
      <c r="O162" s="133" t="s">
        <v>634</v>
      </c>
      <c r="P162" s="133" t="s">
        <v>1154</v>
      </c>
      <c r="Q162" s="132" t="s">
        <v>1193</v>
      </c>
      <c r="R162" s="133"/>
      <c r="S162" s="133"/>
      <c r="T162" s="120" t="str">
        <f t="shared" si="12"/>
        <v>lfst_r_lfu3rt?precision=1&amp;sex=T&amp;unit=PC&amp;age=Y_GE15&amp;time={year}&amp;geo={territorial}</v>
      </c>
    </row>
    <row r="163" spans="1:20" ht="15" x14ac:dyDescent="0.25">
      <c r="A163" s="74"/>
      <c r="B163" s="90" t="s">
        <v>865</v>
      </c>
      <c r="C163" s="65" t="s">
        <v>866</v>
      </c>
      <c r="D163" s="66" t="s">
        <v>867</v>
      </c>
      <c r="E163" s="93" t="s">
        <v>274</v>
      </c>
      <c r="F163" s="93" t="s">
        <v>179</v>
      </c>
      <c r="G163" s="93"/>
      <c r="H163" s="93">
        <v>1000</v>
      </c>
      <c r="I163" s="142" t="s">
        <v>1269</v>
      </c>
      <c r="J163" s="64" t="s">
        <v>1256</v>
      </c>
      <c r="L163" s="93" t="s">
        <v>1271</v>
      </c>
      <c r="N163" s="64" t="s">
        <v>70</v>
      </c>
      <c r="T163" s="120" t="str">
        <f t="shared" si="12"/>
        <v>lfst_r_lfu3pers?precision=1&amp;sex=T&amp;unit=THS&amp;age=Y15-74&amp;time={year}&amp;geo={territorial}</v>
      </c>
    </row>
    <row r="164" spans="1:20" ht="15" x14ac:dyDescent="0.25">
      <c r="A164" s="74"/>
      <c r="B164" s="90" t="s">
        <v>868</v>
      </c>
      <c r="C164" s="65" t="s">
        <v>869</v>
      </c>
      <c r="D164" s="66" t="s">
        <v>870</v>
      </c>
      <c r="E164" s="93" t="s">
        <v>274</v>
      </c>
      <c r="F164" s="93" t="s">
        <v>179</v>
      </c>
      <c r="G164" s="93"/>
      <c r="H164" s="93">
        <v>1000</v>
      </c>
      <c r="I164" s="142" t="s">
        <v>1269</v>
      </c>
      <c r="J164" s="64" t="s">
        <v>1256</v>
      </c>
      <c r="L164" s="93" t="s">
        <v>1272</v>
      </c>
      <c r="N164" s="64" t="s">
        <v>70</v>
      </c>
      <c r="T164" s="120" t="str">
        <f t="shared" si="12"/>
        <v>lfst_r_lfp2act?precision=1&amp;sex=T&amp;unit=THS&amp;age=Y15-74&amp;time={year}&amp;geo={territorial}</v>
      </c>
    </row>
    <row r="165" spans="1:20" ht="29.25" x14ac:dyDescent="0.25">
      <c r="A165" s="74"/>
      <c r="B165" s="90" t="s">
        <v>871</v>
      </c>
      <c r="C165" s="65" t="s">
        <v>872</v>
      </c>
      <c r="D165" s="66" t="s">
        <v>873</v>
      </c>
      <c r="E165" s="93" t="s">
        <v>274</v>
      </c>
      <c r="F165" s="93" t="s">
        <v>179</v>
      </c>
      <c r="G165" s="93"/>
      <c r="H165" s="93" t="s">
        <v>1265</v>
      </c>
      <c r="I165" s="93" t="s">
        <v>1266</v>
      </c>
      <c r="J165" s="64" t="s">
        <v>1256</v>
      </c>
      <c r="L165" s="93" t="s">
        <v>1267</v>
      </c>
      <c r="N165" s="64" t="s">
        <v>70</v>
      </c>
      <c r="T165" s="120" t="str">
        <f t="shared" si="12"/>
        <v>lfst_r_lfe2emprtn?citizen=TOTAL&amp;precision=1&amp;sex=T&amp;unit=PC&amp;isced11=TOTAL&amp;age=Y15-64&amp;time={year}&amp;geo={territorial}</v>
      </c>
    </row>
    <row r="166" spans="1:20" ht="15" x14ac:dyDescent="0.25">
      <c r="A166" s="74"/>
      <c r="B166" s="90" t="s">
        <v>874</v>
      </c>
      <c r="C166" s="65" t="s">
        <v>875</v>
      </c>
      <c r="D166" s="66" t="s">
        <v>876</v>
      </c>
      <c r="E166" s="93" t="s">
        <v>274</v>
      </c>
      <c r="F166" s="93" t="s">
        <v>179</v>
      </c>
      <c r="G166" s="93"/>
      <c r="H166" s="93" t="s">
        <v>1268</v>
      </c>
      <c r="I166" s="143" t="s">
        <v>1256</v>
      </c>
      <c r="J166" s="101" t="s">
        <v>1269</v>
      </c>
      <c r="L166" s="93" t="s">
        <v>1270</v>
      </c>
      <c r="N166" s="64" t="s">
        <v>70</v>
      </c>
      <c r="T166" s="120" t="str">
        <f t="shared" si="12"/>
        <v>lfst_r_lfe2emp?precision=1&amp;sex=T&amp;unit=THS&amp;age=Y15-74&amp;time={year}&amp;geo={territorial}</v>
      </c>
    </row>
    <row r="167" spans="1:20" ht="15" x14ac:dyDescent="0.25">
      <c r="A167" s="74"/>
      <c r="B167" s="90" t="s">
        <v>877</v>
      </c>
      <c r="C167" s="65" t="s">
        <v>878</v>
      </c>
      <c r="D167" s="66" t="s">
        <v>879</v>
      </c>
      <c r="E167" s="93" t="s">
        <v>274</v>
      </c>
      <c r="F167" s="93" t="s">
        <v>179</v>
      </c>
      <c r="G167" s="93"/>
      <c r="H167" s="93" t="s">
        <v>1268</v>
      </c>
      <c r="I167" s="143" t="s">
        <v>1256</v>
      </c>
      <c r="J167" s="101" t="s">
        <v>1269</v>
      </c>
      <c r="L167" s="93" t="s">
        <v>1273</v>
      </c>
      <c r="N167" s="64" t="s">
        <v>70</v>
      </c>
      <c r="T167" s="120" t="str">
        <f t="shared" si="12"/>
        <v>lfst_r_lfsd2pop?precision=1&amp;sex=T&amp;unit=THS&amp;age=Y15-74&amp;time={year}&amp;geo={territorial}</v>
      </c>
    </row>
    <row r="168" spans="1:20" ht="29.25" x14ac:dyDescent="0.25">
      <c r="A168" s="74"/>
      <c r="B168" s="90" t="s">
        <v>880</v>
      </c>
      <c r="C168" s="65" t="s">
        <v>881</v>
      </c>
      <c r="D168" s="66" t="s">
        <v>652</v>
      </c>
      <c r="E168" s="93" t="s">
        <v>48</v>
      </c>
      <c r="F168" s="93" t="s">
        <v>179</v>
      </c>
      <c r="G168" s="93"/>
      <c r="H168" s="93" t="s">
        <v>1275</v>
      </c>
      <c r="I168" s="143" t="s">
        <v>1256</v>
      </c>
      <c r="J168" s="101" t="s">
        <v>1274</v>
      </c>
      <c r="L168" s="93" t="s">
        <v>1276</v>
      </c>
      <c r="N168" s="64" t="s">
        <v>70</v>
      </c>
      <c r="T168" s="120" t="str">
        <f t="shared" si="12"/>
        <v>edat_lfse_12?precision=1&amp;sex=T&amp;unit=PC&amp;isced11=ED3-8&amp;age=Y30-34&amp;time={year}&amp;geo={territorial}</v>
      </c>
    </row>
    <row r="169" spans="1:20" ht="29.25" x14ac:dyDescent="0.25">
      <c r="A169" s="74"/>
      <c r="B169" s="90" t="s">
        <v>882</v>
      </c>
      <c r="C169" s="65" t="s">
        <v>883</v>
      </c>
      <c r="D169" s="66" t="s">
        <v>884</v>
      </c>
      <c r="E169" s="93" t="s">
        <v>48</v>
      </c>
      <c r="F169" s="93" t="s">
        <v>179</v>
      </c>
      <c r="G169" s="93"/>
      <c r="H169" s="93" t="s">
        <v>1275</v>
      </c>
      <c r="I169" s="143" t="s">
        <v>1256</v>
      </c>
      <c r="J169" s="101" t="s">
        <v>1277</v>
      </c>
      <c r="L169" s="93" t="s">
        <v>1278</v>
      </c>
      <c r="N169" s="64" t="s">
        <v>70</v>
      </c>
      <c r="T169" s="120" t="str">
        <f t="shared" si="12"/>
        <v>edat_lfse_04?precision=1&amp;sex=T&amp;unit=PC&amp;isced11=ED3-8&amp;age=Y25-64&amp;time={year}&amp;geo={territorial}</v>
      </c>
    </row>
    <row r="170" spans="1:20" ht="15" x14ac:dyDescent="0.25">
      <c r="A170" s="74"/>
      <c r="B170" s="90" t="s">
        <v>885</v>
      </c>
      <c r="C170" s="65" t="s">
        <v>886</v>
      </c>
      <c r="D170" s="66" t="s">
        <v>656</v>
      </c>
      <c r="E170" s="93" t="s">
        <v>48</v>
      </c>
      <c r="F170" s="93" t="s">
        <v>179</v>
      </c>
      <c r="G170" s="93"/>
      <c r="H170" s="129" t="s">
        <v>634</v>
      </c>
      <c r="I170" s="129" t="s">
        <v>657</v>
      </c>
      <c r="J170" s="129">
        <v>2016</v>
      </c>
      <c r="K170" s="94" t="s">
        <v>1037</v>
      </c>
      <c r="L170" s="125" t="s">
        <v>1204</v>
      </c>
      <c r="N170" s="132" t="s">
        <v>125</v>
      </c>
      <c r="T170" s="120" t="str">
        <f t="shared" si="12"/>
        <v>edat_lfse_16?precision=1&amp;sex=T&amp;unit=PC&amp;age=Y18-24&amp;time={year}&amp;geo={territorial}</v>
      </c>
    </row>
    <row r="171" spans="1:20" ht="15" x14ac:dyDescent="0.25">
      <c r="A171" s="74"/>
      <c r="B171" s="90" t="s">
        <v>887</v>
      </c>
      <c r="C171" s="65" t="s">
        <v>888</v>
      </c>
      <c r="D171" s="66" t="s">
        <v>889</v>
      </c>
      <c r="E171" s="93" t="s">
        <v>890</v>
      </c>
      <c r="F171" s="93" t="s">
        <v>49</v>
      </c>
      <c r="G171" s="93"/>
      <c r="H171" s="93"/>
      <c r="I171" s="93"/>
      <c r="J171" s="101"/>
      <c r="L171" s="93"/>
      <c r="T171" s="120"/>
    </row>
    <row r="172" spans="1:20" ht="15" x14ac:dyDescent="0.25">
      <c r="A172" s="74"/>
      <c r="B172" s="90" t="s">
        <v>891</v>
      </c>
      <c r="C172" s="65" t="s">
        <v>892</v>
      </c>
      <c r="D172" s="66" t="s">
        <v>893</v>
      </c>
      <c r="E172" s="93" t="s">
        <v>263</v>
      </c>
      <c r="F172" s="93" t="s">
        <v>49</v>
      </c>
      <c r="G172" s="93"/>
      <c r="H172" s="93"/>
      <c r="I172" s="93" t="s">
        <v>1280</v>
      </c>
      <c r="J172" s="101"/>
      <c r="L172" s="93" t="s">
        <v>1279</v>
      </c>
      <c r="N172" s="64" t="s">
        <v>70</v>
      </c>
      <c r="T172" s="120" t="str">
        <f>L172&amp;"&amp;time={year}&amp;geo={territorial}"</f>
        <v>t2020_35?precision=1&amp;indic_eu=T2020_35T&amp;time={year}&amp;geo={territorial}</v>
      </c>
    </row>
    <row r="173" spans="1:20" ht="15" x14ac:dyDescent="0.25">
      <c r="A173" s="74"/>
      <c r="B173" s="90" t="s">
        <v>894</v>
      </c>
      <c r="C173" s="65" t="s">
        <v>895</v>
      </c>
      <c r="D173" s="66" t="s">
        <v>896</v>
      </c>
      <c r="E173" s="93" t="s">
        <v>897</v>
      </c>
      <c r="F173" s="93" t="s">
        <v>49</v>
      </c>
      <c r="G173" s="93"/>
      <c r="H173" s="141" t="s">
        <v>1281</v>
      </c>
      <c r="I173" s="93"/>
      <c r="J173" s="101"/>
      <c r="L173" s="93"/>
      <c r="N173" s="64" t="s">
        <v>1221</v>
      </c>
      <c r="T173" s="120"/>
    </row>
    <row r="174" spans="1:20" ht="15" x14ac:dyDescent="0.25">
      <c r="A174" s="74"/>
      <c r="B174" s="90" t="s">
        <v>898</v>
      </c>
      <c r="C174" s="65" t="s">
        <v>899</v>
      </c>
      <c r="D174" s="66" t="s">
        <v>900</v>
      </c>
      <c r="E174" s="93" t="s">
        <v>897</v>
      </c>
      <c r="F174" s="93" t="s">
        <v>49</v>
      </c>
      <c r="G174" s="93"/>
      <c r="H174" s="141" t="s">
        <v>1281</v>
      </c>
      <c r="I174" s="93"/>
      <c r="J174" s="101"/>
      <c r="L174" s="93"/>
      <c r="N174" s="64" t="s">
        <v>1221</v>
      </c>
      <c r="T174" s="120"/>
    </row>
    <row r="175" spans="1:20" ht="15" x14ac:dyDescent="0.25">
      <c r="A175" s="164"/>
      <c r="B175" s="98" t="s">
        <v>901</v>
      </c>
      <c r="C175" s="106" t="s">
        <v>902</v>
      </c>
      <c r="D175" s="100" t="s">
        <v>903</v>
      </c>
      <c r="E175" s="107" t="s">
        <v>201</v>
      </c>
      <c r="F175" s="107" t="s">
        <v>62</v>
      </c>
      <c r="G175" s="107"/>
      <c r="H175" t="s">
        <v>1282</v>
      </c>
      <c r="I175" s="107"/>
      <c r="J175" s="105"/>
      <c r="L175" s="107" t="s">
        <v>1283</v>
      </c>
      <c r="N175" s="64" t="s">
        <v>70</v>
      </c>
      <c r="T175" s="120" t="str">
        <f>L175&amp;"&amp;time={year}&amp;geo={territorial}"</f>
        <v>demo_r_d3dens?unit=HAB_KM2&amp;precision=1&amp;time={year}&amp;geo={territorial}</v>
      </c>
    </row>
    <row r="176" spans="1:20" ht="15" x14ac:dyDescent="0.25">
      <c r="A176" s="214"/>
      <c r="B176" s="215"/>
      <c r="C176" s="215"/>
      <c r="D176" s="215"/>
      <c r="E176" s="215"/>
      <c r="F176" s="215"/>
      <c r="G176" s="215"/>
      <c r="H176" s="215"/>
      <c r="I176" s="215"/>
      <c r="J176" s="215"/>
      <c r="K176" s="215"/>
      <c r="L176" s="216"/>
      <c r="T176" s="120"/>
    </row>
    <row r="177" spans="1:20" ht="15" x14ac:dyDescent="0.25">
      <c r="A177" s="74" t="s">
        <v>922</v>
      </c>
      <c r="B177" s="74" t="s">
        <v>923</v>
      </c>
      <c r="C177" s="65" t="s">
        <v>924</v>
      </c>
      <c r="D177" s="66" t="s">
        <v>925</v>
      </c>
      <c r="E177" s="93"/>
      <c r="G177" s="93" t="s">
        <v>926</v>
      </c>
      <c r="I177" s="93"/>
      <c r="J177" s="93"/>
      <c r="K177" s="101"/>
      <c r="L177" s="101"/>
      <c r="T177" s="120"/>
    </row>
  </sheetData>
  <mergeCells count="30">
    <mergeCell ref="A2:A11"/>
    <mergeCell ref="A13:A32"/>
    <mergeCell ref="A34:A44"/>
    <mergeCell ref="A46:A51"/>
    <mergeCell ref="A53:A54"/>
    <mergeCell ref="A12:L12"/>
    <mergeCell ref="A33:L33"/>
    <mergeCell ref="A45:L45"/>
    <mergeCell ref="A52:L52"/>
    <mergeCell ref="A147:A158"/>
    <mergeCell ref="A159:L159"/>
    <mergeCell ref="A176:L176"/>
    <mergeCell ref="A146:L146"/>
    <mergeCell ref="A56:A60"/>
    <mergeCell ref="A62:A68"/>
    <mergeCell ref="A70:A86"/>
    <mergeCell ref="A88:A105"/>
    <mergeCell ref="A107:A116"/>
    <mergeCell ref="A69:L69"/>
    <mergeCell ref="A117:L117"/>
    <mergeCell ref="A136:A141"/>
    <mergeCell ref="A142:L142"/>
    <mergeCell ref="A106:L106"/>
    <mergeCell ref="A128:A134"/>
    <mergeCell ref="A135:L135"/>
    <mergeCell ref="A87:L87"/>
    <mergeCell ref="A55:L55"/>
    <mergeCell ref="A61:L61"/>
    <mergeCell ref="A119:L119"/>
    <mergeCell ref="A126:L126"/>
  </mergeCells>
  <hyperlinks>
    <hyperlink ref="D34" r:id="rId1"/>
    <hyperlink ref="D41" r:id="rId2"/>
    <hyperlink ref="D44" r:id="rId3"/>
    <hyperlink ref="D49" r:id="rId4"/>
    <hyperlink ref="D13" r:id="rId5" location="/download"/>
    <hyperlink ref="D14" r:id="rId6" location="/download"/>
    <hyperlink ref="D130" r:id="rId7"/>
    <hyperlink ref="D132" r:id="rId8"/>
    <hyperlink ref="D133" r:id="rId9"/>
    <hyperlink ref="D70" r:id="rId10"/>
    <hyperlink ref="D71" r:id="rId11"/>
    <hyperlink ref="D73" r:id="rId12"/>
    <hyperlink ref="D75" r:id="rId13"/>
    <hyperlink ref="D76" r:id="rId14"/>
    <hyperlink ref="D78" r:id="rId15" location="/download"/>
    <hyperlink ref="D79" r:id="rId16" location="?vis=city.statistics&amp;lang=en"/>
    <hyperlink ref="D80" r:id="rId17"/>
    <hyperlink ref="D85" r:id="rId18"/>
    <hyperlink ref="D86" r:id="rId19"/>
    <hyperlink ref="D90" r:id="rId20"/>
    <hyperlink ref="D93" r:id="rId21"/>
    <hyperlink ref="D95" r:id="rId22"/>
    <hyperlink ref="D96" r:id="rId23"/>
    <hyperlink ref="D98" r:id="rId24"/>
    <hyperlink ref="D99" r:id="rId25" location="/download"/>
    <hyperlink ref="D100" r:id="rId26" location="/download"/>
    <hyperlink ref="D101" r:id="rId27" location="/download"/>
    <hyperlink ref="G101" r:id="rId28"/>
    <hyperlink ref="D102" r:id="rId29" location="/download"/>
    <hyperlink ref="D107" r:id="rId30"/>
    <hyperlink ref="D110" r:id="rId31"/>
    <hyperlink ref="D111" r:id="rId32"/>
    <hyperlink ref="D112" r:id="rId33" location="/download"/>
    <hyperlink ref="D113" r:id="rId34" location="/download"/>
    <hyperlink ref="D137" r:id="rId35"/>
    <hyperlink ref="D140" r:id="rId36"/>
    <hyperlink ref="D141" r:id="rId37"/>
    <hyperlink ref="D3" r:id="rId38"/>
    <hyperlink ref="D5" r:id="rId39"/>
    <hyperlink ref="D6" r:id="rId40"/>
    <hyperlink ref="D7" r:id="rId41"/>
    <hyperlink ref="D177" r:id="rId42"/>
    <hyperlink ref="D56" r:id="rId43"/>
    <hyperlink ref="D16" r:id="rId44"/>
    <hyperlink ref="D18" r:id="rId45"/>
    <hyperlink ref="D53" r:id="rId46"/>
    <hyperlink ref="D54" r:id="rId47"/>
    <hyperlink ref="D35" r:id="rId48"/>
    <hyperlink ref="D36" r:id="rId49"/>
    <hyperlink ref="D37" r:id="rId50"/>
    <hyperlink ref="D46" r:id="rId51"/>
    <hyperlink ref="D47" r:id="rId52"/>
    <hyperlink ref="D48" r:id="rId53"/>
    <hyperlink ref="D128" r:id="rId54"/>
    <hyperlink ref="D129" r:id="rId55"/>
    <hyperlink ref="D131" r:id="rId56"/>
    <hyperlink ref="D72" r:id="rId57"/>
    <hyperlink ref="D74" r:id="rId58"/>
    <hyperlink ref="D77" r:id="rId59"/>
    <hyperlink ref="D81" r:id="rId60"/>
    <hyperlink ref="D82" r:id="rId61"/>
    <hyperlink ref="D88" r:id="rId62"/>
    <hyperlink ref="D134" r:id="rId63"/>
    <hyperlink ref="D20" r:id="rId64"/>
    <hyperlink ref="D23" r:id="rId65"/>
    <hyperlink ref="D17" r:id="rId66"/>
    <hyperlink ref="D27" r:id="rId67"/>
    <hyperlink ref="D28" r:id="rId68"/>
    <hyperlink ref="D29" r:id="rId69"/>
    <hyperlink ref="D9" r:id="rId70"/>
    <hyperlink ref="D50" r:id="rId71"/>
    <hyperlink ref="D40" r:id="rId72"/>
    <hyperlink ref="D58" r:id="rId73"/>
    <hyperlink ref="D59" r:id="rId74"/>
    <hyperlink ref="D60" r:id="rId75"/>
    <hyperlink ref="D116" r:id="rId76"/>
    <hyperlink ref="D30" r:id="rId77"/>
    <hyperlink ref="D11" r:id="rId78"/>
    <hyperlink ref="D31" r:id="rId79"/>
    <hyperlink ref="D32" r:id="rId80"/>
  </hyperlinks>
  <pageMargins left="0.7" right="0.7" top="0.78749999999999998" bottom="0.78749999999999998" header="0.51180555555555496" footer="0.51180555555555496"/>
  <pageSetup paperSize="9" firstPageNumber="0" orientation="portrait" r:id="rId8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Y47"/>
  <sheetViews>
    <sheetView zoomScale="85" zoomScaleNormal="85" workbookViewId="0">
      <pane ySplit="1" topLeftCell="A2" activePane="bottomLeft" state="frozen"/>
      <selection pane="bottomLeft" activeCell="A2" sqref="A2"/>
    </sheetView>
  </sheetViews>
  <sheetFormatPr baseColWidth="10" defaultColWidth="11.42578125" defaultRowHeight="15" x14ac:dyDescent="0.25"/>
  <cols>
    <col min="1" max="2" width="33.85546875" customWidth="1"/>
    <col min="3" max="3" width="10.28515625" customWidth="1"/>
    <col min="4" max="4" width="81.42578125" customWidth="1"/>
    <col min="5" max="5" width="22.85546875" style="14" customWidth="1"/>
    <col min="6" max="6" width="16.42578125" style="14" customWidth="1"/>
    <col min="7" max="7" width="17.28515625" customWidth="1"/>
    <col min="8" max="8" width="26.42578125" customWidth="1"/>
    <col min="9" max="9" width="25.42578125" hidden="1" customWidth="1"/>
    <col min="10" max="10" width="22.28515625" hidden="1" customWidth="1"/>
    <col min="11" max="11" width="24.140625" hidden="1" customWidth="1"/>
    <col min="12" max="12" width="23.85546875" hidden="1" customWidth="1"/>
    <col min="13" max="13" width="24.5703125" hidden="1" customWidth="1"/>
    <col min="14" max="14" width="12.7109375" customWidth="1"/>
  </cols>
  <sheetData>
    <row r="1" spans="1:25" s="1" customFormat="1" x14ac:dyDescent="0.25">
      <c r="A1" s="33" t="s">
        <v>332</v>
      </c>
      <c r="B1" s="34" t="s">
        <v>333</v>
      </c>
      <c r="C1" s="34" t="s">
        <v>1048</v>
      </c>
      <c r="D1" s="34" t="s">
        <v>2</v>
      </c>
      <c r="E1" s="21" t="s">
        <v>3</v>
      </c>
      <c r="F1" s="21" t="s">
        <v>334</v>
      </c>
      <c r="G1" s="1" t="s">
        <v>4</v>
      </c>
      <c r="H1" s="1" t="s">
        <v>5</v>
      </c>
      <c r="I1" s="1" t="s">
        <v>6</v>
      </c>
      <c r="J1" s="1" t="s">
        <v>12</v>
      </c>
      <c r="K1" s="1" t="s">
        <v>13</v>
      </c>
      <c r="L1" s="1" t="s">
        <v>14</v>
      </c>
      <c r="M1" s="1" t="s">
        <v>15</v>
      </c>
      <c r="N1" s="1" t="s">
        <v>982</v>
      </c>
      <c r="O1" s="1" t="s">
        <v>990</v>
      </c>
      <c r="P1" s="111" t="s">
        <v>1024</v>
      </c>
      <c r="Q1" s="111" t="s">
        <v>1049</v>
      </c>
      <c r="R1" s="111" t="s">
        <v>1050</v>
      </c>
      <c r="S1" s="111" t="s">
        <v>1051</v>
      </c>
      <c r="T1" s="111" t="s">
        <v>1052</v>
      </c>
      <c r="U1" s="111" t="s">
        <v>630</v>
      </c>
      <c r="V1" s="112"/>
      <c r="W1" s="113" t="s">
        <v>1027</v>
      </c>
      <c r="X1" s="113" t="s">
        <v>1053</v>
      </c>
      <c r="Y1" s="113" t="s">
        <v>1054</v>
      </c>
    </row>
    <row r="2" spans="1:25" ht="22.5" customHeight="1" x14ac:dyDescent="0.25">
      <c r="A2" s="30" t="s">
        <v>335</v>
      </c>
      <c r="B2" s="31" t="s">
        <v>336</v>
      </c>
      <c r="C2" s="31"/>
      <c r="D2" s="32" t="s">
        <v>337</v>
      </c>
      <c r="E2" s="22" t="s">
        <v>338</v>
      </c>
      <c r="F2" s="23" t="s">
        <v>339</v>
      </c>
    </row>
    <row r="3" spans="1:25" ht="16.5" x14ac:dyDescent="0.25">
      <c r="A3" s="30" t="s">
        <v>335</v>
      </c>
      <c r="B3" s="31" t="s">
        <v>336</v>
      </c>
      <c r="C3" s="31"/>
      <c r="D3" s="32" t="s">
        <v>340</v>
      </c>
      <c r="E3" s="22" t="s">
        <v>341</v>
      </c>
      <c r="F3" s="23" t="s">
        <v>342</v>
      </c>
    </row>
    <row r="4" spans="1:25" ht="16.5" x14ac:dyDescent="0.25">
      <c r="A4" s="30" t="s">
        <v>335</v>
      </c>
      <c r="B4" s="31" t="s">
        <v>343</v>
      </c>
      <c r="C4" s="31"/>
      <c r="D4" s="32" t="s">
        <v>344</v>
      </c>
      <c r="E4" s="22" t="s">
        <v>345</v>
      </c>
      <c r="F4" s="23" t="s">
        <v>339</v>
      </c>
    </row>
    <row r="5" spans="1:25" ht="16.5" x14ac:dyDescent="0.25">
      <c r="A5" s="30" t="s">
        <v>335</v>
      </c>
      <c r="B5" s="31" t="s">
        <v>343</v>
      </c>
      <c r="C5" s="31"/>
      <c r="D5" s="32" t="s">
        <v>346</v>
      </c>
      <c r="E5" s="22" t="s">
        <v>347</v>
      </c>
      <c r="F5" s="23" t="s">
        <v>339</v>
      </c>
    </row>
    <row r="6" spans="1:25" ht="30" x14ac:dyDescent="0.25">
      <c r="A6" s="30" t="s">
        <v>335</v>
      </c>
      <c r="B6" s="31" t="s">
        <v>348</v>
      </c>
      <c r="C6" s="31"/>
      <c r="D6" s="32" t="s">
        <v>349</v>
      </c>
      <c r="E6" s="146" t="s">
        <v>442</v>
      </c>
      <c r="F6" s="23" t="s">
        <v>382</v>
      </c>
      <c r="G6" s="45" t="s">
        <v>182</v>
      </c>
      <c r="H6" s="45" t="s">
        <v>443</v>
      </c>
      <c r="N6" s="45" t="s">
        <v>1294</v>
      </c>
      <c r="P6" t="s">
        <v>70</v>
      </c>
      <c r="Q6" s="14" t="s">
        <v>1295</v>
      </c>
      <c r="R6" t="s">
        <v>1285</v>
      </c>
      <c r="S6" t="s">
        <v>1296</v>
      </c>
      <c r="V6" s="115" t="str">
        <f>Tabla2[[#This Row],[URL]]&amp;"&amp;time={year}&amp;geo={territorial}"</f>
        <v>tran_sf_marv?precision=1&amp;unit=PER&amp;c_regis=EU28&amp;c_regis=OTH&amp;victim=INJ&amp;victim=KIL&amp;seabasin=ARCT&amp;seabasin=ATL&amp;seabasin=BALT&amp;seabasin=BLACK&amp;seabasin=CHAN_ENG&amp;seabasin=MED&amp;seabasin=NORTH&amp;seabasin=OTH&amp;seabasin=UNK&amp;time={year}&amp;geo={territorial}</v>
      </c>
    </row>
    <row r="7" spans="1:25" ht="30" x14ac:dyDescent="0.25">
      <c r="A7" s="30" t="s">
        <v>335</v>
      </c>
      <c r="B7" s="31" t="s">
        <v>348</v>
      </c>
      <c r="C7" s="31"/>
      <c r="D7" s="32" t="s">
        <v>351</v>
      </c>
      <c r="E7" s="22" t="s">
        <v>1016</v>
      </c>
      <c r="F7" s="23" t="s">
        <v>382</v>
      </c>
      <c r="G7" s="45" t="s">
        <v>182</v>
      </c>
      <c r="H7" s="45" t="s">
        <v>443</v>
      </c>
      <c r="N7" s="144" t="s">
        <v>1299</v>
      </c>
      <c r="P7" t="s">
        <v>70</v>
      </c>
      <c r="Q7" s="14" t="s">
        <v>1295</v>
      </c>
      <c r="R7" t="s">
        <v>1297</v>
      </c>
      <c r="S7" t="s">
        <v>1296</v>
      </c>
      <c r="T7" s="14" t="s">
        <v>1298</v>
      </c>
      <c r="V7" s="115" t="str">
        <f>Tabla2[[#This Row],[URL]]&amp;"&amp;time={year}&amp;geo={territorial}"</f>
        <v>tran_sf_marves?precision=1&amp;unit=PER&amp;vessel=CARGO&amp;vessel=MSC_FISH&amp;vessel=ODC_PAS&amp;vessel=OTH&amp;vessel=SERV&amp;c_regis=EU28&amp;c_regis=OTH&amp;victim=INJ&amp;victim=KIL&amp;seabasin=BALT&amp;time={year}&amp;geo={territorial}</v>
      </c>
    </row>
    <row r="8" spans="1:25" ht="30" x14ac:dyDescent="0.25">
      <c r="A8" s="30" t="s">
        <v>335</v>
      </c>
      <c r="B8" s="31" t="s">
        <v>348</v>
      </c>
      <c r="C8" s="31"/>
      <c r="D8" s="32" t="s">
        <v>352</v>
      </c>
      <c r="E8" s="22" t="s">
        <v>1014</v>
      </c>
      <c r="F8" s="23" t="s">
        <v>382</v>
      </c>
      <c r="G8" s="45" t="s">
        <v>182</v>
      </c>
      <c r="H8" s="45" t="s">
        <v>443</v>
      </c>
      <c r="N8" s="144" t="s">
        <v>1301</v>
      </c>
      <c r="P8" t="s">
        <v>70</v>
      </c>
      <c r="Q8" s="14" t="s">
        <v>1295</v>
      </c>
      <c r="R8" t="s">
        <v>1297</v>
      </c>
      <c r="S8" t="s">
        <v>1296</v>
      </c>
      <c r="T8" t="s">
        <v>1300</v>
      </c>
      <c r="V8" s="115" t="str">
        <f>Tabla2[[#This Row],[URL]]&amp;"&amp;time={year}&amp;geo={territorial}"</f>
        <v>tran_sf_marvper?precision=1&amp;pers_inv=TOTAL&amp;unit=PER&amp;c_regis=EU28&amp;c_regis=OTH&amp;victim=INJ&amp;victim=KIL&amp;seabasin=BALT&amp;time={year}&amp;geo={territorial}</v>
      </c>
    </row>
    <row r="9" spans="1:25" ht="16.5" x14ac:dyDescent="0.25">
      <c r="A9" s="30" t="s">
        <v>335</v>
      </c>
      <c r="B9" s="31" t="s">
        <v>353</v>
      </c>
      <c r="C9" s="31"/>
      <c r="D9" s="32"/>
      <c r="E9" s="22"/>
      <c r="F9" s="23" t="s">
        <v>382</v>
      </c>
      <c r="P9" t="str">
        <f>Tabla2[[#This Row],[URL]]&amp;"&amp;time={year}&amp;geo={territorial}"</f>
        <v>&amp;time={year}&amp;geo={territorial}</v>
      </c>
      <c r="V9" s="115" t="str">
        <f>Tabla2[[#This Row],[URL]]&amp;"&amp;time={year}&amp;geo={territorial}"</f>
        <v>&amp;time={year}&amp;geo={territorial}</v>
      </c>
    </row>
    <row r="10" spans="1:25" ht="16.5" x14ac:dyDescent="0.25">
      <c r="A10" s="30" t="s">
        <v>354</v>
      </c>
      <c r="B10" s="31" t="s">
        <v>355</v>
      </c>
      <c r="C10" s="31"/>
      <c r="D10" s="32" t="s">
        <v>356</v>
      </c>
      <c r="E10" s="22" t="s">
        <v>72</v>
      </c>
      <c r="F10" s="23" t="s">
        <v>382</v>
      </c>
      <c r="G10" t="s">
        <v>73</v>
      </c>
      <c r="H10" t="s">
        <v>179</v>
      </c>
      <c r="N10" t="s">
        <v>1216</v>
      </c>
      <c r="P10" t="s">
        <v>70</v>
      </c>
      <c r="S10" t="s">
        <v>1045</v>
      </c>
      <c r="T10" t="s">
        <v>1046</v>
      </c>
      <c r="U10">
        <v>2013</v>
      </c>
      <c r="V10" s="115" t="str">
        <f>Tabla2[[#This Row],[URL]]&amp;"&amp;time={year}&amp;geo={territorial}"</f>
        <v>tran_r_net?precision=1&amp;tra_infr=MWAY&amp;unit=KM_TKM2&amp;time={year}&amp;geo={territorial}</v>
      </c>
    </row>
    <row r="11" spans="1:25" ht="30" x14ac:dyDescent="0.25">
      <c r="A11" s="30" t="s">
        <v>354</v>
      </c>
      <c r="B11" s="31" t="s">
        <v>355</v>
      </c>
      <c r="C11" s="31"/>
      <c r="D11" s="32" t="s">
        <v>51</v>
      </c>
      <c r="E11" s="24" t="s">
        <v>357</v>
      </c>
      <c r="F11" s="25" t="s">
        <v>383</v>
      </c>
      <c r="P11" t="s">
        <v>70</v>
      </c>
      <c r="V11" s="115" t="str">
        <f>Tabla2[[#This Row],[URL]]&amp;"&amp;time={year}&amp;geo={territorial}"</f>
        <v>&amp;time={year}&amp;geo={territorial}</v>
      </c>
    </row>
    <row r="12" spans="1:25" ht="16.5" x14ac:dyDescent="0.25">
      <c r="A12" s="30" t="s">
        <v>354</v>
      </c>
      <c r="B12" s="31" t="s">
        <v>355</v>
      </c>
      <c r="C12" s="31"/>
      <c r="D12" s="32" t="s">
        <v>358</v>
      </c>
      <c r="E12" s="22" t="s">
        <v>715</v>
      </c>
      <c r="F12" s="23" t="s">
        <v>382</v>
      </c>
      <c r="G12" t="s">
        <v>73</v>
      </c>
      <c r="H12" t="s">
        <v>179</v>
      </c>
      <c r="N12" s="120" t="s">
        <v>1001</v>
      </c>
      <c r="O12" s="120"/>
      <c r="P12" s="133" t="s">
        <v>70</v>
      </c>
      <c r="Q12" s="14"/>
      <c r="V12" s="115" t="str">
        <f>Tabla2[[#This Row],[URL]]&amp;"&amp;time={year}&amp;geo={territorial}"</f>
        <v>tran_r_acci?precision=1&amp;unit=NR&amp;unit=P_MHAB&amp;victim=KIL&amp;time={year}&amp;geo={territorial}</v>
      </c>
    </row>
    <row r="13" spans="1:25" ht="16.5" x14ac:dyDescent="0.25">
      <c r="A13" s="30" t="s">
        <v>354</v>
      </c>
      <c r="B13" s="31" t="s">
        <v>359</v>
      </c>
      <c r="C13" s="31"/>
      <c r="D13" s="32"/>
      <c r="E13" s="22"/>
      <c r="F13" s="23"/>
      <c r="P13" s="133" t="s">
        <v>70</v>
      </c>
      <c r="V13" s="115" t="str">
        <f>Tabla2[[#This Row],[URL]]&amp;"&amp;time={year}&amp;geo={territorial}"</f>
        <v>&amp;time={year}&amp;geo={territorial}</v>
      </c>
    </row>
    <row r="14" spans="1:25" ht="16.5" x14ac:dyDescent="0.25">
      <c r="A14" s="30" t="s">
        <v>354</v>
      </c>
      <c r="B14" s="31" t="s">
        <v>360</v>
      </c>
      <c r="C14" s="31"/>
      <c r="D14" s="32" t="s">
        <v>361</v>
      </c>
      <c r="E14" s="14" t="s">
        <v>60</v>
      </c>
      <c r="F14" s="26" t="s">
        <v>382</v>
      </c>
      <c r="P14" s="133" t="s">
        <v>70</v>
      </c>
      <c r="V14" s="115" t="str">
        <f>Tabla2[[#This Row],[URL]]&amp;"&amp;time={year}&amp;geo={territorial}"</f>
        <v>&amp;time={year}&amp;geo={territorial}</v>
      </c>
    </row>
    <row r="15" spans="1:25" ht="16.5" x14ac:dyDescent="0.25">
      <c r="A15" s="30" t="s">
        <v>354</v>
      </c>
      <c r="B15" s="31" t="s">
        <v>360</v>
      </c>
      <c r="C15" s="31"/>
      <c r="D15" s="32" t="s">
        <v>362</v>
      </c>
      <c r="E15" s="14" t="s">
        <v>388</v>
      </c>
      <c r="F15" s="26" t="s">
        <v>342</v>
      </c>
      <c r="P15" s="133" t="s">
        <v>70</v>
      </c>
      <c r="V15" s="115" t="str">
        <f>Tabla2[[#This Row],[URL]]&amp;"&amp;time={year}&amp;geo={territorial}"</f>
        <v>&amp;time={year}&amp;geo={territorial}</v>
      </c>
    </row>
    <row r="16" spans="1:25" ht="16.5" x14ac:dyDescent="0.25">
      <c r="A16" s="30" t="s">
        <v>354</v>
      </c>
      <c r="B16" s="31" t="s">
        <v>360</v>
      </c>
      <c r="C16" s="31"/>
      <c r="D16" s="32" t="s">
        <v>389</v>
      </c>
      <c r="E16" s="22" t="s">
        <v>1015</v>
      </c>
      <c r="F16" s="26" t="s">
        <v>382</v>
      </c>
      <c r="G16" t="s">
        <v>526</v>
      </c>
      <c r="H16" t="s">
        <v>49</v>
      </c>
      <c r="N16" t="s">
        <v>1303</v>
      </c>
      <c r="P16" s="133" t="s">
        <v>70</v>
      </c>
      <c r="Q16" t="s">
        <v>1040</v>
      </c>
      <c r="R16" t="s">
        <v>1302</v>
      </c>
      <c r="V16" s="115" t="str">
        <f>Tabla2[[#This Row],[URL]]&amp;"&amp;time={year}&amp;geo={territorial}"</f>
        <v>rail_pa_typepas?precision=1&amp;tra_cov=TOTAL&amp;unit=THS_PAS&amp;time={year}&amp;geo={territorial}</v>
      </c>
    </row>
    <row r="17" spans="1:22" ht="30" x14ac:dyDescent="0.3">
      <c r="A17" s="30" t="s">
        <v>354</v>
      </c>
      <c r="B17" s="31" t="s">
        <v>363</v>
      </c>
      <c r="C17" s="31"/>
      <c r="D17" s="17" t="s">
        <v>317</v>
      </c>
      <c r="E17" s="22" t="s">
        <v>318</v>
      </c>
      <c r="F17" s="26"/>
      <c r="G17" t="s">
        <v>319</v>
      </c>
      <c r="H17" t="s">
        <v>49</v>
      </c>
      <c r="I17" t="s">
        <v>320</v>
      </c>
      <c r="P17" s="133" t="s">
        <v>70</v>
      </c>
      <c r="V17" s="115" t="str">
        <f>Tabla2[[#This Row],[URL]]&amp;"&amp;time={year}&amp;geo={territorial}"</f>
        <v>&amp;time={year}&amp;geo={territorial}</v>
      </c>
    </row>
    <row r="18" spans="1:22" ht="30" x14ac:dyDescent="0.3">
      <c r="A18" s="30" t="s">
        <v>354</v>
      </c>
      <c r="B18" s="31" t="s">
        <v>363</v>
      </c>
      <c r="C18" s="31"/>
      <c r="D18" s="17" t="s">
        <v>321</v>
      </c>
      <c r="E18" s="22" t="s">
        <v>302</v>
      </c>
      <c r="F18" s="26"/>
      <c r="G18" t="s">
        <v>322</v>
      </c>
      <c r="H18" t="s">
        <v>49</v>
      </c>
      <c r="I18" t="s">
        <v>125</v>
      </c>
      <c r="P18" s="133" t="s">
        <v>70</v>
      </c>
      <c r="V18" s="115" t="str">
        <f>Tabla2[[#This Row],[URL]]&amp;"&amp;time={year}&amp;geo={territorial}"</f>
        <v>&amp;time={year}&amp;geo={territorial}</v>
      </c>
    </row>
    <row r="19" spans="1:22" ht="30" x14ac:dyDescent="0.3">
      <c r="A19" s="30" t="s">
        <v>354</v>
      </c>
      <c r="B19" s="31" t="s">
        <v>363</v>
      </c>
      <c r="C19" s="31"/>
      <c r="D19" s="17" t="s">
        <v>323</v>
      </c>
      <c r="E19" s="22" t="s">
        <v>324</v>
      </c>
      <c r="F19" s="26"/>
      <c r="G19">
        <v>2014</v>
      </c>
      <c r="H19" t="s">
        <v>36</v>
      </c>
      <c r="I19" t="s">
        <v>23</v>
      </c>
      <c r="P19" s="133" t="s">
        <v>70</v>
      </c>
      <c r="V19" s="115" t="str">
        <f>Tabla2[[#This Row],[URL]]&amp;"&amp;time={year}&amp;geo={territorial}"</f>
        <v>&amp;time={year}&amp;geo={territorial}</v>
      </c>
    </row>
    <row r="20" spans="1:22" ht="45" x14ac:dyDescent="0.25">
      <c r="A20" s="30" t="s">
        <v>364</v>
      </c>
      <c r="B20" s="31" t="s">
        <v>365</v>
      </c>
      <c r="C20" s="31"/>
      <c r="D20" s="32" t="s">
        <v>387</v>
      </c>
      <c r="E20" s="22" t="s">
        <v>386</v>
      </c>
      <c r="F20" s="23" t="s">
        <v>382</v>
      </c>
      <c r="G20" t="s">
        <v>1017</v>
      </c>
      <c r="H20" t="s">
        <v>49</v>
      </c>
      <c r="N20" s="144" t="s">
        <v>1308</v>
      </c>
      <c r="P20" s="133" t="s">
        <v>70</v>
      </c>
      <c r="Q20" t="s">
        <v>1304</v>
      </c>
      <c r="R20" t="s">
        <v>1305</v>
      </c>
      <c r="S20" t="s">
        <v>1306</v>
      </c>
      <c r="T20" t="s">
        <v>1307</v>
      </c>
      <c r="V20" s="115" t="str">
        <f>Tabla2[[#This Row],[URL]]&amp;"&amp;time={year}&amp;geo={territorial}"</f>
        <v>ext_tec01?precision=1&amp;unit=THS_EUR&amp;partner=EXT_EU&amp;partner=INT_EU&amp;partner=WORLD&amp;stk_flow=EXP&amp;stk_flow=IMP&amp;sizeclas=TOTAL&amp;nace_r2=TOTAL&amp;time={year}&amp;geo={territorial}</v>
      </c>
    </row>
    <row r="21" spans="1:22" ht="45" x14ac:dyDescent="0.25">
      <c r="A21" s="30" t="s">
        <v>364</v>
      </c>
      <c r="B21" s="31" t="s">
        <v>365</v>
      </c>
      <c r="C21" s="31"/>
      <c r="D21" s="32" t="s">
        <v>366</v>
      </c>
      <c r="E21" s="6" t="s">
        <v>1023</v>
      </c>
      <c r="F21" s="27"/>
      <c r="P21" t="str">
        <f>Tabla2[[#This Row],[URL]]&amp;"&amp;time={year}&amp;geo={territorial}"</f>
        <v>&amp;time={year}&amp;geo={territorial}</v>
      </c>
      <c r="V21" s="115" t="str">
        <f>Tabla2[[#This Row],[URL]]&amp;"&amp;time={year}&amp;geo={territorial}"</f>
        <v>&amp;time={year}&amp;geo={territorial}</v>
      </c>
    </row>
    <row r="22" spans="1:22" ht="45" x14ac:dyDescent="0.25">
      <c r="A22" s="30" t="s">
        <v>364</v>
      </c>
      <c r="B22" s="31" t="s">
        <v>367</v>
      </c>
      <c r="C22" s="31"/>
      <c r="D22" s="32" t="s">
        <v>1191</v>
      </c>
      <c r="E22" s="22" t="s">
        <v>350</v>
      </c>
      <c r="F22" s="22" t="s">
        <v>273</v>
      </c>
      <c r="G22" t="s">
        <v>274</v>
      </c>
      <c r="H22" t="s">
        <v>179</v>
      </c>
      <c r="N22" t="s">
        <v>1190</v>
      </c>
      <c r="O22" s="76"/>
      <c r="P22" s="122" t="s">
        <v>125</v>
      </c>
      <c r="Q22" t="s">
        <v>1188</v>
      </c>
      <c r="R22" t="s">
        <v>1189</v>
      </c>
      <c r="V22" s="115" t="str">
        <f>Tabla2[[#This Row],[URL]]&amp;"&amp;time={year}&amp;geo={territorial}"</f>
        <v>lfst_r_lfe2emprt?precision=1&amp;sex=T&amp;unit=PC&amp;age=Y15-64&amp;time={year}&amp;geo={territorial}</v>
      </c>
    </row>
    <row r="23" spans="1:22" ht="45" x14ac:dyDescent="0.25">
      <c r="A23" s="30" t="s">
        <v>364</v>
      </c>
      <c r="B23" s="31" t="s">
        <v>367</v>
      </c>
      <c r="C23" s="31"/>
      <c r="D23" s="32" t="s">
        <v>368</v>
      </c>
      <c r="E23" s="22" t="s">
        <v>350</v>
      </c>
      <c r="F23" s="146" t="s">
        <v>200</v>
      </c>
      <c r="G23" s="45" t="s">
        <v>201</v>
      </c>
      <c r="H23" s="53" t="s">
        <v>49</v>
      </c>
      <c r="N23" s="120" t="s">
        <v>988</v>
      </c>
      <c r="O23" s="120"/>
      <c r="P23" s="132" t="s">
        <v>70</v>
      </c>
      <c r="Q23" s="120" t="s">
        <v>1121</v>
      </c>
      <c r="R23" s="120"/>
      <c r="S23" s="120"/>
      <c r="T23" s="120"/>
      <c r="U23" s="120">
        <v>2016</v>
      </c>
      <c r="V23" s="115" t="str">
        <f>Tabla2[[#This Row],[URL]]&amp;"&amp;time={year}&amp;geo={territorial}"</f>
        <v>t2020_20?precision=1&amp;unit=PC_GDP&amp;indic_eu=T2020_20&amp;time={year}&amp;geo={territorial}</v>
      </c>
    </row>
    <row r="24" spans="1:22" ht="45" x14ac:dyDescent="0.25">
      <c r="A24" s="30" t="s">
        <v>364</v>
      </c>
      <c r="B24" s="31" t="s">
        <v>367</v>
      </c>
      <c r="C24" s="31"/>
      <c r="D24" s="32" t="s">
        <v>87</v>
      </c>
      <c r="E24" s="22" t="s">
        <v>350</v>
      </c>
      <c r="F24" s="22" t="s">
        <v>88</v>
      </c>
      <c r="G24" t="s">
        <v>73</v>
      </c>
      <c r="H24" t="s">
        <v>49</v>
      </c>
      <c r="N24" t="s">
        <v>985</v>
      </c>
      <c r="P24" s="122" t="s">
        <v>70</v>
      </c>
      <c r="Q24" s="114" t="s">
        <v>1066</v>
      </c>
      <c r="R24" s="114"/>
      <c r="S24" s="114"/>
      <c r="T24" s="114"/>
      <c r="U24" s="114">
        <v>2016</v>
      </c>
      <c r="V24" s="115" t="str">
        <f>Tabla2[[#This Row],[URL]]&amp;"&amp;time={year}&amp;geo={territorial}"</f>
        <v>t2020_30?precision=1&amp;indic_eu=T2020_30&amp;time={year}&amp;geo={territorial}</v>
      </c>
    </row>
    <row r="25" spans="1:22" ht="45" x14ac:dyDescent="0.25">
      <c r="A25" s="30" t="s">
        <v>364</v>
      </c>
      <c r="B25" s="31" t="s">
        <v>367</v>
      </c>
      <c r="C25" s="31"/>
      <c r="D25" s="32" t="s">
        <v>369</v>
      </c>
      <c r="E25" s="22" t="s">
        <v>350</v>
      </c>
      <c r="F25" s="22" t="s">
        <v>84</v>
      </c>
      <c r="G25" t="s">
        <v>85</v>
      </c>
      <c r="H25" t="s">
        <v>49</v>
      </c>
      <c r="N25" t="s">
        <v>984</v>
      </c>
      <c r="P25" t="s">
        <v>70</v>
      </c>
      <c r="V25" s="115" t="str">
        <f>Tabla2[[#This Row],[URL]]&amp;"&amp;time={year}&amp;geo={territorial}"</f>
        <v>t2020_31?precision=1&amp;unit=PC&amp;indic_eu=T2020_31&amp;time={year}&amp;geo={territorial}</v>
      </c>
    </row>
    <row r="26" spans="1:22" ht="45" x14ac:dyDescent="0.25">
      <c r="A26" s="30" t="s">
        <v>364</v>
      </c>
      <c r="B26" s="31" t="s">
        <v>367</v>
      </c>
      <c r="C26" s="31"/>
      <c r="D26" s="32" t="s">
        <v>370</v>
      </c>
      <c r="E26" s="22"/>
      <c r="F26" s="57" t="s">
        <v>605</v>
      </c>
      <c r="P26" t="str">
        <f>Tabla2[[#This Row],[URL]]&amp;"&amp;time={year}&amp;geo={territorial}"</f>
        <v>&amp;time={year}&amp;geo={territorial}</v>
      </c>
      <c r="V26" s="115" t="str">
        <f>Tabla2[[#This Row],[URL]]&amp;"&amp;time={year}&amp;geo={territorial}"</f>
        <v>&amp;time={year}&amp;geo={territorial}</v>
      </c>
    </row>
    <row r="27" spans="1:22" ht="45" x14ac:dyDescent="0.25">
      <c r="A27" s="30" t="s">
        <v>364</v>
      </c>
      <c r="B27" s="31" t="s">
        <v>367</v>
      </c>
      <c r="C27" s="31"/>
      <c r="D27" s="32" t="s">
        <v>838</v>
      </c>
      <c r="E27" s="22" t="s">
        <v>350</v>
      </c>
      <c r="F27" s="23" t="s">
        <v>656</v>
      </c>
      <c r="G27" t="s">
        <v>48</v>
      </c>
      <c r="H27" t="s">
        <v>179</v>
      </c>
      <c r="N27" t="s">
        <v>1204</v>
      </c>
      <c r="P27" s="122" t="s">
        <v>70</v>
      </c>
      <c r="Q27" t="s">
        <v>634</v>
      </c>
      <c r="R27" t="s">
        <v>657</v>
      </c>
      <c r="U27">
        <v>2016</v>
      </c>
      <c r="V27" s="115" t="str">
        <f>Tabla2[[#This Row],[URL]]&amp;"&amp;time={year}&amp;geo={territorial}"</f>
        <v>edat_lfse_16?precision=1&amp;sex=T&amp;unit=PC&amp;age=Y18-24&amp;time={year}&amp;geo={territorial}</v>
      </c>
    </row>
    <row r="28" spans="1:22" ht="45" x14ac:dyDescent="0.25">
      <c r="A28" s="30" t="s">
        <v>364</v>
      </c>
      <c r="B28" s="31" t="s">
        <v>367</v>
      </c>
      <c r="C28" s="31"/>
      <c r="D28" s="32" t="s">
        <v>371</v>
      </c>
      <c r="E28" s="22" t="s">
        <v>350</v>
      </c>
      <c r="F28" s="23" t="s">
        <v>652</v>
      </c>
      <c r="G28" t="s">
        <v>48</v>
      </c>
      <c r="H28" t="s">
        <v>179</v>
      </c>
      <c r="N28" t="s">
        <v>1203</v>
      </c>
      <c r="P28" s="122" t="s">
        <v>70</v>
      </c>
      <c r="Q28" t="s">
        <v>634</v>
      </c>
      <c r="R28" t="s">
        <v>653</v>
      </c>
      <c r="U28">
        <v>2016</v>
      </c>
      <c r="V28" s="115" t="str">
        <f>Tabla2[[#This Row],[URL]]&amp;"&amp;time={year}&amp;geo={territorial}"</f>
        <v>edat_lfse_12?precision=1&amp;sex=T&amp;unit=PC&amp;isced11=ED5-8&amp;age=Y30-34&amp;time={year}&amp;geo={territorial}</v>
      </c>
    </row>
    <row r="29" spans="1:22" ht="45" x14ac:dyDescent="0.25">
      <c r="A29" s="30" t="s">
        <v>364</v>
      </c>
      <c r="B29" s="31" t="s">
        <v>367</v>
      </c>
      <c r="C29" s="31"/>
      <c r="D29" s="32" t="s">
        <v>372</v>
      </c>
      <c r="E29" s="22" t="s">
        <v>350</v>
      </c>
      <c r="F29" s="23" t="s">
        <v>1018</v>
      </c>
      <c r="G29" t="s">
        <v>1019</v>
      </c>
      <c r="H29" t="s">
        <v>179</v>
      </c>
      <c r="N29" t="s">
        <v>1020</v>
      </c>
      <c r="P29" s="122" t="s">
        <v>70</v>
      </c>
      <c r="Q29" t="s">
        <v>1095</v>
      </c>
      <c r="V29" s="115" t="str">
        <f>Tabla2[[#This Row],[URL]]&amp;"&amp;time={year}&amp;geo={territorial}"</f>
        <v>ilc_peps11?unit=PC&amp;precision=1&amp;time={year}&amp;geo={territorial}</v>
      </c>
    </row>
    <row r="30" spans="1:22" ht="30" x14ac:dyDescent="0.25">
      <c r="A30" s="30" t="s">
        <v>364</v>
      </c>
      <c r="B30" s="31" t="s">
        <v>373</v>
      </c>
      <c r="C30" s="31"/>
      <c r="D30" s="32" t="s">
        <v>374</v>
      </c>
      <c r="E30" s="22" t="s">
        <v>350</v>
      </c>
      <c r="F30" s="23" t="s">
        <v>884</v>
      </c>
      <c r="G30" t="s">
        <v>48</v>
      </c>
      <c r="H30" t="s">
        <v>179</v>
      </c>
      <c r="N30" t="s">
        <v>1310</v>
      </c>
      <c r="P30" s="122" t="s">
        <v>70</v>
      </c>
      <c r="Q30" t="s">
        <v>634</v>
      </c>
      <c r="R30" t="s">
        <v>653</v>
      </c>
      <c r="S30" t="s">
        <v>1309</v>
      </c>
      <c r="V30" s="115" t="str">
        <f>Tabla2[[#This Row],[URL]]&amp;"&amp;time={year}&amp;geo={territorial}"</f>
        <v>edat_lfse_04?precision=1&amp;sex=T&amp;unit=PC&amp;isced11=ED5-8&amp;age=Y25-64&amp;time={year}&amp;geo={territorial}</v>
      </c>
    </row>
    <row r="31" spans="1:22" ht="30" x14ac:dyDescent="0.25">
      <c r="A31" s="30" t="s">
        <v>364</v>
      </c>
      <c r="B31" s="31" t="s">
        <v>373</v>
      </c>
      <c r="C31" s="31"/>
      <c r="D31" s="32" t="s">
        <v>375</v>
      </c>
      <c r="E31" s="22" t="s">
        <v>350</v>
      </c>
      <c r="F31" s="145" t="s">
        <v>1008</v>
      </c>
      <c r="G31" s="45" t="s">
        <v>297</v>
      </c>
      <c r="H31" s="45" t="s">
        <v>179</v>
      </c>
      <c r="N31" t="s">
        <v>1313</v>
      </c>
      <c r="P31" t="s">
        <v>70</v>
      </c>
      <c r="Q31" t="s">
        <v>634</v>
      </c>
      <c r="R31" t="s">
        <v>1311</v>
      </c>
      <c r="S31" t="s">
        <v>1312</v>
      </c>
      <c r="V31" s="115" t="str">
        <f>Tabla2[[#This Row],[URL]]&amp;"&amp;time={year}&amp;geo={territorial}"</f>
        <v>htec_emp_nat2?precision=1&amp;sex=T&amp;unit=THS&amp;nace_r2=TOTAL&amp;time={year}&amp;geo={territorial}</v>
      </c>
    </row>
    <row r="32" spans="1:22" ht="30" x14ac:dyDescent="0.25">
      <c r="A32" s="30" t="s">
        <v>364</v>
      </c>
      <c r="B32" s="31" t="s">
        <v>373</v>
      </c>
      <c r="C32" s="31"/>
      <c r="D32" s="32" t="s">
        <v>376</v>
      </c>
      <c r="E32" s="22" t="s">
        <v>350</v>
      </c>
      <c r="F32" s="146" t="s">
        <v>769</v>
      </c>
      <c r="G32" s="40" t="s">
        <v>48</v>
      </c>
      <c r="H32" s="53" t="s">
        <v>49</v>
      </c>
      <c r="N32" s="88" t="s">
        <v>1226</v>
      </c>
      <c r="P32" t="s">
        <v>70</v>
      </c>
      <c r="Q32" t="s">
        <v>1224</v>
      </c>
      <c r="R32" t="s">
        <v>1225</v>
      </c>
      <c r="V32" s="115" t="str">
        <f>Tabla2[[#This Row],[URL]]&amp;"&amp;time={year}&amp;geo={territorial}"</f>
        <v>sdg_09_10?precision=1&amp;sectperf=TOTAL&amp;unit=PC_GDP&amp;time={year}&amp;geo={territorial}</v>
      </c>
    </row>
    <row r="33" spans="1:22" ht="30" x14ac:dyDescent="0.25">
      <c r="A33" s="30" t="s">
        <v>364</v>
      </c>
      <c r="B33" s="31" t="s">
        <v>373</v>
      </c>
      <c r="C33" s="31"/>
      <c r="D33" s="32" t="s">
        <v>377</v>
      </c>
      <c r="E33" s="22" t="s">
        <v>350</v>
      </c>
      <c r="F33" s="146" t="s">
        <v>200</v>
      </c>
      <c r="G33" s="45" t="s">
        <v>201</v>
      </c>
      <c r="H33" s="53" t="s">
        <v>49</v>
      </c>
      <c r="N33" s="120" t="s">
        <v>988</v>
      </c>
      <c r="O33" s="120"/>
      <c r="P33" s="132" t="s">
        <v>70</v>
      </c>
      <c r="Q33" s="120" t="s">
        <v>1121</v>
      </c>
      <c r="R33" s="120"/>
      <c r="S33" s="120"/>
      <c r="T33" s="120"/>
      <c r="U33" s="120">
        <v>2016</v>
      </c>
      <c r="V33" s="115" t="str">
        <f>Tabla2[[#This Row],[URL]]&amp;"&amp;time={year}&amp;geo={territorial}"</f>
        <v>t2020_20?precision=1&amp;unit=PC_GDP&amp;indic_eu=T2020_20&amp;time={year}&amp;geo={territorial}</v>
      </c>
    </row>
    <row r="34" spans="1:22" ht="45.75" customHeight="1" x14ac:dyDescent="0.25">
      <c r="A34" s="30" t="s">
        <v>364</v>
      </c>
      <c r="B34" s="31" t="s">
        <v>373</v>
      </c>
      <c r="C34" s="31"/>
      <c r="D34" s="32" t="s">
        <v>378</v>
      </c>
      <c r="E34" s="22" t="s">
        <v>350</v>
      </c>
      <c r="F34" s="26" t="s">
        <v>809</v>
      </c>
      <c r="G34" t="s">
        <v>48</v>
      </c>
      <c r="H34" t="s">
        <v>62</v>
      </c>
      <c r="N34" t="s">
        <v>1315</v>
      </c>
      <c r="O34" s="76" t="s">
        <v>1021</v>
      </c>
      <c r="P34" s="132" t="s">
        <v>1221</v>
      </c>
      <c r="Q34" s="120" t="s">
        <v>1314</v>
      </c>
      <c r="V34" s="115" t="str">
        <f>Tabla2[[#This Row],[URL]]&amp;"&amp;time={year}&amp;geo={territorial}"</f>
        <v>nama_10r_3gdp?unit=EUR_HAB&amp;precision=1&amp;time={year}&amp;geo={territorial}</v>
      </c>
    </row>
    <row r="35" spans="1:22" ht="30" x14ac:dyDescent="0.25">
      <c r="A35" s="30" t="s">
        <v>364</v>
      </c>
      <c r="B35" s="31" t="s">
        <v>373</v>
      </c>
      <c r="C35" s="31"/>
      <c r="D35" s="32" t="s">
        <v>379</v>
      </c>
      <c r="E35" s="22" t="s">
        <v>384</v>
      </c>
      <c r="F35" s="26" t="s">
        <v>342</v>
      </c>
    </row>
    <row r="36" spans="1:22" ht="30" x14ac:dyDescent="0.25">
      <c r="A36" s="30" t="s">
        <v>364</v>
      </c>
      <c r="B36" s="31" t="s">
        <v>373</v>
      </c>
      <c r="C36" s="31"/>
      <c r="D36" s="32" t="s">
        <v>380</v>
      </c>
      <c r="E36" s="22" t="s">
        <v>385</v>
      </c>
      <c r="F36" s="26" t="s">
        <v>382</v>
      </c>
    </row>
    <row r="37" spans="1:22" ht="30" x14ac:dyDescent="0.3">
      <c r="A37" s="30" t="s">
        <v>364</v>
      </c>
      <c r="B37" s="31" t="s">
        <v>381</v>
      </c>
      <c r="C37" s="31"/>
      <c r="D37" s="35" t="s">
        <v>91</v>
      </c>
      <c r="E37" s="6" t="s">
        <v>60</v>
      </c>
      <c r="F37" s="26"/>
      <c r="G37" t="s">
        <v>92</v>
      </c>
      <c r="H37" t="s">
        <v>93</v>
      </c>
      <c r="I37" t="s">
        <v>23</v>
      </c>
    </row>
    <row r="38" spans="1:22" ht="30" x14ac:dyDescent="0.3">
      <c r="A38" s="30" t="s">
        <v>364</v>
      </c>
      <c r="B38" s="31" t="s">
        <v>381</v>
      </c>
      <c r="C38" s="31"/>
      <c r="D38" s="35" t="s">
        <v>94</v>
      </c>
      <c r="E38" s="6" t="s">
        <v>60</v>
      </c>
      <c r="F38" s="26"/>
      <c r="G38" t="s">
        <v>92</v>
      </c>
      <c r="H38" t="s">
        <v>93</v>
      </c>
      <c r="I38" t="s">
        <v>23</v>
      </c>
    </row>
    <row r="39" spans="1:22" ht="30" x14ac:dyDescent="0.3">
      <c r="A39" s="30" t="s">
        <v>364</v>
      </c>
      <c r="B39" s="31" t="s">
        <v>381</v>
      </c>
      <c r="C39" s="31"/>
      <c r="D39" s="35" t="s">
        <v>95</v>
      </c>
      <c r="E39" s="6" t="s">
        <v>60</v>
      </c>
      <c r="F39" s="26"/>
      <c r="G39" t="s">
        <v>92</v>
      </c>
      <c r="H39" t="s">
        <v>93</v>
      </c>
      <c r="I39" t="s">
        <v>23</v>
      </c>
    </row>
    <row r="40" spans="1:22" ht="30" x14ac:dyDescent="0.3">
      <c r="A40" s="30" t="s">
        <v>364</v>
      </c>
      <c r="B40" s="31" t="s">
        <v>381</v>
      </c>
      <c r="C40" s="31"/>
      <c r="D40" s="35" t="s">
        <v>96</v>
      </c>
      <c r="E40" s="6" t="s">
        <v>60</v>
      </c>
      <c r="F40" s="26"/>
      <c r="G40" t="s">
        <v>97</v>
      </c>
      <c r="H40" t="s">
        <v>93</v>
      </c>
      <c r="I40" t="s">
        <v>23</v>
      </c>
    </row>
    <row r="41" spans="1:22" ht="30" x14ac:dyDescent="0.3">
      <c r="A41" s="30" t="s">
        <v>364</v>
      </c>
      <c r="B41" s="31" t="s">
        <v>381</v>
      </c>
      <c r="C41" s="31"/>
      <c r="D41" s="35" t="s">
        <v>96</v>
      </c>
      <c r="E41" s="6" t="s">
        <v>60</v>
      </c>
      <c r="F41" s="26"/>
      <c r="G41" t="s">
        <v>92</v>
      </c>
      <c r="H41" t="s">
        <v>93</v>
      </c>
      <c r="I41" t="s">
        <v>23</v>
      </c>
    </row>
    <row r="42" spans="1:22" ht="60.75" x14ac:dyDescent="0.3">
      <c r="A42" s="30" t="s">
        <v>364</v>
      </c>
      <c r="B42" s="31" t="s">
        <v>381</v>
      </c>
      <c r="C42" s="31"/>
      <c r="D42" s="35" t="s">
        <v>98</v>
      </c>
      <c r="E42" s="6" t="s">
        <v>99</v>
      </c>
      <c r="F42" s="26"/>
      <c r="G42">
        <v>2013</v>
      </c>
      <c r="H42" t="s">
        <v>49</v>
      </c>
      <c r="I42" t="s">
        <v>66</v>
      </c>
    </row>
    <row r="43" spans="1:22" ht="75.75" x14ac:dyDescent="0.3">
      <c r="A43" s="30" t="s">
        <v>364</v>
      </c>
      <c r="B43" s="31" t="s">
        <v>381</v>
      </c>
      <c r="C43" s="31"/>
      <c r="D43" s="17" t="s">
        <v>83</v>
      </c>
      <c r="E43" s="6" t="s">
        <v>84</v>
      </c>
      <c r="F43" s="26"/>
      <c r="G43" t="s">
        <v>85</v>
      </c>
      <c r="H43" t="s">
        <v>49</v>
      </c>
      <c r="I43" t="s">
        <v>86</v>
      </c>
      <c r="O43" s="76" t="s">
        <v>1022</v>
      </c>
    </row>
    <row r="44" spans="1:22" ht="75.75" x14ac:dyDescent="0.3">
      <c r="A44" s="30" t="s">
        <v>364</v>
      </c>
      <c r="B44" s="31" t="s">
        <v>381</v>
      </c>
      <c r="C44" s="31"/>
      <c r="D44" s="17" t="s">
        <v>87</v>
      </c>
      <c r="E44" s="6" t="s">
        <v>88</v>
      </c>
      <c r="F44" s="26"/>
      <c r="G44" t="s">
        <v>73</v>
      </c>
      <c r="H44" t="s">
        <v>49</v>
      </c>
      <c r="I44" t="s">
        <v>23</v>
      </c>
      <c r="O44" s="76" t="s">
        <v>1022</v>
      </c>
    </row>
    <row r="45" spans="1:22" x14ac:dyDescent="0.25">
      <c r="B45" s="28"/>
      <c r="C45" s="28"/>
      <c r="D45" s="28"/>
      <c r="E45" s="28"/>
      <c r="F45" s="28"/>
      <c r="G45" s="28"/>
      <c r="H45" s="28"/>
    </row>
    <row r="46" spans="1:22" x14ac:dyDescent="0.25">
      <c r="B46" s="29"/>
      <c r="C46" s="29"/>
    </row>
    <row r="47" spans="1:22" x14ac:dyDescent="0.25">
      <c r="B47" s="29"/>
      <c r="C47" s="29"/>
    </row>
  </sheetData>
  <hyperlinks>
    <hyperlink ref="E11" r:id="rId1" display="https://ec.europa.eu/transport/facts-fundings/scoreboard/compare/investments-infrastructure/ten-t-completion-roads_en"/>
    <hyperlink ref="E42" r:id="rId2"/>
    <hyperlink ref="E35" r:id="rId3"/>
    <hyperlink ref="E36" r:id="rId4"/>
    <hyperlink ref="E43" r:id="rId5"/>
    <hyperlink ref="E44" r:id="rId6"/>
    <hyperlink ref="E20" r:id="rId7"/>
    <hyperlink ref="E17" r:id="rId8"/>
    <hyperlink ref="E18" r:id="rId9"/>
    <hyperlink ref="E19" r:id="rId10"/>
    <hyperlink ref="E6" r:id="rId11"/>
    <hyperlink ref="F24" r:id="rId12"/>
    <hyperlink ref="F25" r:id="rId13"/>
    <hyperlink ref="F26" r:id="rId14"/>
  </hyperlinks>
  <pageMargins left="0.7" right="0.7" top="0.78740157499999996" bottom="0.78740157499999996" header="0.3" footer="0.3"/>
  <pageSetup paperSize="9" orientation="portrait" r:id="rId15"/>
  <tableParts count="1">
    <tablePart r:id="rId1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7"/>
  <sheetViews>
    <sheetView zoomScale="90" zoomScaleNormal="90" workbookViewId="0">
      <pane ySplit="1" topLeftCell="A2" activePane="bottomLeft" state="frozen"/>
      <selection activeCell="C1" sqref="C1"/>
      <selection pane="bottomLeft" activeCell="A34" sqref="A34"/>
    </sheetView>
  </sheetViews>
  <sheetFormatPr baseColWidth="10" defaultColWidth="11.42578125" defaultRowHeight="15" x14ac:dyDescent="0.25"/>
  <cols>
    <col min="3" max="4" width="23.7109375" customWidth="1"/>
    <col min="5" max="5" width="28.85546875" style="5" customWidth="1"/>
    <col min="6" max="6" width="28.28515625" style="5" customWidth="1"/>
    <col min="7" max="7" width="14.85546875" customWidth="1"/>
    <col min="8" max="8" width="25.5703125" customWidth="1"/>
    <col min="9" max="9" width="23.42578125" customWidth="1"/>
    <col min="10" max="10" width="27.28515625" hidden="1" customWidth="1"/>
    <col min="11" max="11" width="30" hidden="1" customWidth="1"/>
    <col min="12" max="12" width="0" hidden="1" customWidth="1"/>
    <col min="13" max="13" width="32.42578125" hidden="1" customWidth="1"/>
    <col min="14" max="14" width="29.140625" hidden="1" customWidth="1"/>
    <col min="15" max="15" width="18.7109375" hidden="1" customWidth="1"/>
    <col min="16" max="16" width="20" hidden="1" customWidth="1"/>
    <col min="17" max="17" width="16.28515625" hidden="1" customWidth="1"/>
    <col min="18" max="18" width="17.5703125" hidden="1" customWidth="1"/>
    <col min="19" max="19" width="15.140625" hidden="1" customWidth="1"/>
    <col min="21" max="21" width="12.5703125" customWidth="1"/>
  </cols>
  <sheetData>
    <row r="1" spans="1:31" s="1" customFormat="1" x14ac:dyDescent="0.25">
      <c r="A1" s="111" t="s">
        <v>626</v>
      </c>
      <c r="B1" s="111" t="s">
        <v>1048</v>
      </c>
      <c r="C1" s="1" t="s">
        <v>0</v>
      </c>
      <c r="D1" s="1" t="s">
        <v>1</v>
      </c>
      <c r="E1" s="2" t="s">
        <v>2</v>
      </c>
      <c r="F1" s="2" t="s">
        <v>3</v>
      </c>
      <c r="G1" s="2" t="s">
        <v>4</v>
      </c>
      <c r="H1" s="2" t="s">
        <v>5</v>
      </c>
      <c r="I1" s="2" t="s">
        <v>6</v>
      </c>
      <c r="J1" s="2" t="s">
        <v>7</v>
      </c>
      <c r="K1" s="2" t="s">
        <v>8</v>
      </c>
      <c r="L1" s="2" t="s">
        <v>9</v>
      </c>
      <c r="M1" s="2" t="s">
        <v>10</v>
      </c>
      <c r="N1" s="2" t="s">
        <v>11</v>
      </c>
      <c r="O1" s="2" t="s">
        <v>12</v>
      </c>
      <c r="P1" s="2" t="s">
        <v>13</v>
      </c>
      <c r="Q1" s="2" t="s">
        <v>14</v>
      </c>
      <c r="R1" s="2" t="s">
        <v>15</v>
      </c>
      <c r="S1" s="2" t="s">
        <v>16</v>
      </c>
      <c r="T1" s="2" t="s">
        <v>982</v>
      </c>
      <c r="U1" s="2" t="s">
        <v>990</v>
      </c>
      <c r="V1" s="111" t="s">
        <v>1024</v>
      </c>
      <c r="W1" s="111" t="s">
        <v>1049</v>
      </c>
      <c r="X1" s="111" t="s">
        <v>1050</v>
      </c>
      <c r="Y1" s="111" t="s">
        <v>1051</v>
      </c>
      <c r="Z1" s="111" t="s">
        <v>1052</v>
      </c>
      <c r="AA1" s="111" t="s">
        <v>630</v>
      </c>
      <c r="AB1" s="112"/>
      <c r="AC1" s="113" t="s">
        <v>1027</v>
      </c>
      <c r="AD1" s="113" t="s">
        <v>1053</v>
      </c>
      <c r="AE1" s="113" t="s">
        <v>1054</v>
      </c>
    </row>
    <row r="2" spans="1:31" ht="60" x14ac:dyDescent="0.3">
      <c r="A2" s="213" t="s">
        <v>1055</v>
      </c>
      <c r="B2" s="89" t="s">
        <v>690</v>
      </c>
      <c r="C2" s="3" t="s">
        <v>17</v>
      </c>
      <c r="D2" s="4" t="s">
        <v>18</v>
      </c>
      <c r="E2" s="17" t="s">
        <v>19</v>
      </c>
      <c r="F2" s="6" t="s">
        <v>20</v>
      </c>
      <c r="G2" t="s">
        <v>21</v>
      </c>
      <c r="H2" t="s">
        <v>22</v>
      </c>
      <c r="I2" t="s">
        <v>23</v>
      </c>
      <c r="O2">
        <v>2010</v>
      </c>
      <c r="Q2">
        <v>2020</v>
      </c>
      <c r="R2" s="7">
        <v>0.2</v>
      </c>
      <c r="S2" t="s">
        <v>24</v>
      </c>
      <c r="T2" t="s">
        <v>983</v>
      </c>
      <c r="V2" s="114" t="s">
        <v>70</v>
      </c>
      <c r="W2" s="114" t="s">
        <v>1042</v>
      </c>
      <c r="X2" s="114" t="s">
        <v>1056</v>
      </c>
      <c r="Y2" s="114" t="s">
        <v>1040</v>
      </c>
      <c r="Z2" s="114" t="s">
        <v>1057</v>
      </c>
      <c r="AA2" s="114">
        <v>2016</v>
      </c>
      <c r="AB2" s="115" t="str">
        <f>Tabla16[[#This Row],[URL]]&amp;"&amp;time={year}&amp;geo={territorial}"</f>
        <v>iww_go_atygo?precision=1&amp;typpack=TOTAL&amp;tra_cov=TOTAL&amp;nst07=TOTAL&amp;unit=MIO_TKM&amp;time={year}&amp;geo={territorial}</v>
      </c>
      <c r="AC2" s="115"/>
      <c r="AD2" s="115"/>
      <c r="AE2" s="115"/>
    </row>
    <row r="3" spans="1:31" ht="60" customHeight="1" x14ac:dyDescent="0.25">
      <c r="A3" s="213"/>
      <c r="B3" s="89" t="s">
        <v>704</v>
      </c>
      <c r="C3" s="3" t="s">
        <v>17</v>
      </c>
      <c r="D3" s="4" t="s">
        <v>18</v>
      </c>
      <c r="E3" s="19" t="s">
        <v>25</v>
      </c>
      <c r="F3" s="6" t="s">
        <v>26</v>
      </c>
      <c r="G3" t="s">
        <v>27</v>
      </c>
      <c r="H3" t="s">
        <v>28</v>
      </c>
      <c r="R3" s="7"/>
      <c r="AB3" t="str">
        <f>Tabla16[[#This Row],[URL]]&amp;"&amp;time={year}&amp;geo={territorial}"</f>
        <v>&amp;time={year}&amp;geo={territorial}</v>
      </c>
    </row>
    <row r="4" spans="1:31" ht="150" customHeight="1" x14ac:dyDescent="0.25">
      <c r="A4" s="213"/>
      <c r="B4" s="89" t="s">
        <v>705</v>
      </c>
      <c r="C4" s="3" t="s">
        <v>17</v>
      </c>
      <c r="D4" s="4" t="s">
        <v>29</v>
      </c>
      <c r="E4" s="19" t="s">
        <v>30</v>
      </c>
      <c r="F4" s="6" t="s">
        <v>31</v>
      </c>
      <c r="G4" s="8">
        <v>2017</v>
      </c>
      <c r="AB4" t="str">
        <f>Tabla16[[#This Row],[URL]]&amp;"&amp;time={year}&amp;geo={territorial}"</f>
        <v>&amp;time={year}&amp;geo={territorial}</v>
      </c>
    </row>
    <row r="5" spans="1:31" ht="120" customHeight="1" x14ac:dyDescent="0.3">
      <c r="A5" s="213"/>
      <c r="B5" s="89" t="s">
        <v>707</v>
      </c>
      <c r="C5" s="3" t="s">
        <v>17</v>
      </c>
      <c r="D5" s="4" t="s">
        <v>32</v>
      </c>
      <c r="E5" s="17" t="s">
        <v>33</v>
      </c>
      <c r="F5" s="6" t="s">
        <v>34</v>
      </c>
      <c r="G5" t="s">
        <v>35</v>
      </c>
      <c r="H5" t="s">
        <v>36</v>
      </c>
      <c r="AB5" t="str">
        <f>Tabla16[[#This Row],[URL]]&amp;"&amp;time={year}&amp;geo={territorial}"</f>
        <v>&amp;time={year}&amp;geo={territorial}</v>
      </c>
    </row>
    <row r="6" spans="1:31" ht="135" customHeight="1" x14ac:dyDescent="0.3">
      <c r="A6" s="213"/>
      <c r="B6" s="89" t="s">
        <v>710</v>
      </c>
      <c r="C6" s="3" t="s">
        <v>17</v>
      </c>
      <c r="D6" s="4" t="s">
        <v>37</v>
      </c>
      <c r="E6" s="17" t="s">
        <v>38</v>
      </c>
      <c r="F6" s="6" t="s">
        <v>39</v>
      </c>
      <c r="H6" s="9" t="s">
        <v>40</v>
      </c>
      <c r="AB6" t="str">
        <f>Tabla16[[#This Row],[URL]]&amp;"&amp;time={year}&amp;geo={territorial}"</f>
        <v>&amp;time={year}&amp;geo={territorial}</v>
      </c>
    </row>
    <row r="7" spans="1:31" ht="135" customHeight="1" x14ac:dyDescent="0.3">
      <c r="A7" s="213"/>
      <c r="B7" s="89" t="s">
        <v>712</v>
      </c>
      <c r="C7" s="3" t="s">
        <v>17</v>
      </c>
      <c r="D7" s="4" t="s">
        <v>41</v>
      </c>
      <c r="E7" s="17" t="s">
        <v>42</v>
      </c>
      <c r="F7" s="6" t="s">
        <v>43</v>
      </c>
      <c r="AB7" t="str">
        <f>Tabla16[[#This Row],[URL]]&amp;"&amp;time={year}&amp;geo={territorial}"</f>
        <v>&amp;time={year}&amp;geo={territorial}</v>
      </c>
    </row>
    <row r="8" spans="1:31" ht="135" x14ac:dyDescent="0.3">
      <c r="A8" s="213"/>
      <c r="B8" s="89" t="s">
        <v>693</v>
      </c>
      <c r="C8" s="3" t="s">
        <v>44</v>
      </c>
      <c r="D8" s="4" t="s">
        <v>45</v>
      </c>
      <c r="E8" s="17" t="s">
        <v>46</v>
      </c>
      <c r="F8" s="6" t="s">
        <v>47</v>
      </c>
      <c r="G8" t="s">
        <v>526</v>
      </c>
      <c r="H8" t="s">
        <v>49</v>
      </c>
      <c r="I8" t="s">
        <v>23</v>
      </c>
      <c r="T8" t="s">
        <v>1025</v>
      </c>
      <c r="V8" t="s">
        <v>70</v>
      </c>
      <c r="W8" t="s">
        <v>1058</v>
      </c>
      <c r="X8" t="s">
        <v>1059</v>
      </c>
      <c r="Y8" t="s">
        <v>1060</v>
      </c>
      <c r="Z8" t="s">
        <v>1061</v>
      </c>
      <c r="AA8">
        <v>2016</v>
      </c>
      <c r="AB8" t="str">
        <f>Tabla16[[#This Row],[URL]]&amp;"&amp;time={year}&amp;geo={territorial}"</f>
        <v>rail_go_contnbr?precision=1&amp;tra_cov=TOTAL&amp;unit=TEU&amp;loadstat=TOTAL&amp;cargo=CNT_SWP&amp;time={year}&amp;geo={territorial}</v>
      </c>
    </row>
    <row r="9" spans="1:31" ht="90.75" customHeight="1" x14ac:dyDescent="0.3">
      <c r="A9" s="213"/>
      <c r="B9" s="89" t="s">
        <v>713</v>
      </c>
      <c r="C9" s="3" t="s">
        <v>44</v>
      </c>
      <c r="D9" s="4" t="s">
        <v>50</v>
      </c>
      <c r="E9" s="17" t="s">
        <v>51</v>
      </c>
      <c r="F9" s="6" t="s">
        <v>52</v>
      </c>
      <c r="G9" t="s">
        <v>53</v>
      </c>
      <c r="H9" t="s">
        <v>49</v>
      </c>
      <c r="AB9" t="str">
        <f>Tabla16[[#This Row],[URL]]&amp;"&amp;time={year}&amp;geo={territorial}"</f>
        <v>&amp;time={year}&amp;geo={territorial}</v>
      </c>
    </row>
    <row r="10" spans="1:31" ht="165" customHeight="1" x14ac:dyDescent="0.3">
      <c r="A10" s="213"/>
      <c r="B10" s="89" t="s">
        <v>716</v>
      </c>
      <c r="C10" s="3" t="s">
        <v>44</v>
      </c>
      <c r="D10" s="4" t="s">
        <v>54</v>
      </c>
      <c r="E10" s="17" t="s">
        <v>55</v>
      </c>
      <c r="F10" s="6" t="s">
        <v>56</v>
      </c>
      <c r="G10" s="5" t="s">
        <v>57</v>
      </c>
      <c r="H10" t="s">
        <v>49</v>
      </c>
      <c r="AB10" t="str">
        <f>Tabla16[[#This Row],[URL]]&amp;"&amp;time={year}&amp;geo={territorial}"</f>
        <v>&amp;time={year}&amp;geo={territorial}</v>
      </c>
    </row>
    <row r="11" spans="1:31" ht="90" customHeight="1" x14ac:dyDescent="0.3">
      <c r="A11" s="213"/>
      <c r="B11" s="89" t="s">
        <v>718</v>
      </c>
      <c r="C11" s="3" t="s">
        <v>44</v>
      </c>
      <c r="D11" s="4" t="s">
        <v>58</v>
      </c>
      <c r="E11" s="17" t="s">
        <v>59</v>
      </c>
      <c r="F11" s="6" t="s">
        <v>60</v>
      </c>
      <c r="G11" s="5" t="s">
        <v>61</v>
      </c>
      <c r="H11" t="s">
        <v>62</v>
      </c>
      <c r="I11" t="s">
        <v>63</v>
      </c>
      <c r="AB11" t="str">
        <f>Tabla16[[#This Row],[URL]]&amp;"&amp;time={year}&amp;geo={territorial}"</f>
        <v>&amp;time={year}&amp;geo={territorial}</v>
      </c>
    </row>
    <row r="12" spans="1:31" ht="90" customHeight="1" x14ac:dyDescent="0.3">
      <c r="A12" s="213"/>
      <c r="B12" s="89" t="s">
        <v>721</v>
      </c>
      <c r="C12" s="3" t="s">
        <v>44</v>
      </c>
      <c r="D12" s="4" t="s">
        <v>58</v>
      </c>
      <c r="E12" s="17" t="s">
        <v>64</v>
      </c>
      <c r="F12" s="6" t="s">
        <v>65</v>
      </c>
      <c r="G12" s="5">
        <v>2019</v>
      </c>
      <c r="H12" t="s">
        <v>49</v>
      </c>
      <c r="I12" t="s">
        <v>66</v>
      </c>
      <c r="AB12" t="str">
        <f>Tabla16[[#This Row],[URL]]&amp;"&amp;time={year}&amp;geo={territorial}"</f>
        <v>&amp;time={year}&amp;geo={territorial}</v>
      </c>
    </row>
    <row r="13" spans="1:31" ht="60" customHeight="1" x14ac:dyDescent="0.3">
      <c r="A13" s="213"/>
      <c r="B13" s="89" t="s">
        <v>724</v>
      </c>
      <c r="C13" s="3" t="s">
        <v>44</v>
      </c>
      <c r="D13" s="4" t="s">
        <v>67</v>
      </c>
      <c r="E13" s="17" t="s">
        <v>68</v>
      </c>
      <c r="F13" s="6" t="s">
        <v>69</v>
      </c>
      <c r="G13">
        <v>2014</v>
      </c>
      <c r="J13" t="s">
        <v>70</v>
      </c>
      <c r="K13" t="s">
        <v>70</v>
      </c>
      <c r="L13" t="s">
        <v>70</v>
      </c>
      <c r="M13" t="s">
        <v>70</v>
      </c>
      <c r="N13" t="s">
        <v>70</v>
      </c>
      <c r="AB13" t="str">
        <f>Tabla16[[#This Row],[URL]]&amp;"&amp;time={year}&amp;geo={territorial}"</f>
        <v>&amp;time={year}&amp;geo={territorial}</v>
      </c>
    </row>
    <row r="14" spans="1:31" ht="60" x14ac:dyDescent="0.3">
      <c r="A14" s="213"/>
      <c r="B14" s="89" t="s">
        <v>695</v>
      </c>
      <c r="C14" s="3" t="s">
        <v>44</v>
      </c>
      <c r="D14" s="4" t="s">
        <v>67</v>
      </c>
      <c r="E14" s="17" t="s">
        <v>71</v>
      </c>
      <c r="F14" s="6" t="s">
        <v>72</v>
      </c>
      <c r="G14" s="5" t="s">
        <v>73</v>
      </c>
      <c r="H14" t="s">
        <v>179</v>
      </c>
      <c r="T14" t="s">
        <v>1062</v>
      </c>
      <c r="V14" s="114" t="s">
        <v>70</v>
      </c>
      <c r="W14" s="114" t="s">
        <v>1063</v>
      </c>
      <c r="X14" s="114" t="s">
        <v>1064</v>
      </c>
      <c r="Y14" s="114"/>
      <c r="Z14" s="114"/>
      <c r="AA14" s="114">
        <v>2016</v>
      </c>
      <c r="AB14" s="115" t="str">
        <f>Tabla16[[#This Row],[URL]]&amp;"&amp;time={year}&amp;geo={territorial}"</f>
        <v>tran_r_net?precision=1&amp;tra_infr=MWAY&amp;unit=KM&amp;time={year}&amp;geo={territorial}</v>
      </c>
      <c r="AC14" s="115"/>
      <c r="AD14" s="115"/>
      <c r="AE14" s="115"/>
    </row>
    <row r="15" spans="1:31" ht="60.75" x14ac:dyDescent="0.3">
      <c r="A15" s="213"/>
      <c r="B15" s="89" t="s">
        <v>698</v>
      </c>
      <c r="C15" s="16" t="s">
        <v>44</v>
      </c>
      <c r="D15" s="4" t="s">
        <v>74</v>
      </c>
      <c r="E15" s="17" t="s">
        <v>75</v>
      </c>
      <c r="F15" s="6" t="s">
        <v>76</v>
      </c>
      <c r="G15" s="5" t="s">
        <v>77</v>
      </c>
      <c r="H15" t="s">
        <v>49</v>
      </c>
      <c r="I15" t="s">
        <v>23</v>
      </c>
      <c r="T15" t="s">
        <v>1026</v>
      </c>
      <c r="V15" s="116" t="s">
        <v>70</v>
      </c>
      <c r="AB15" t="str">
        <f>Tabla16[[#This Row],[URL]]&amp;"&amp;time={year}&amp;geo={territorial}"</f>
        <v>sdg_09_50?precision=1&amp;vehicle=TRN_BUS_TOT_AVD&amp;unit=PC&amp;time={year}&amp;geo={territorial}</v>
      </c>
      <c r="AC15" t="s">
        <v>1028</v>
      </c>
    </row>
    <row r="16" spans="1:31" ht="60" x14ac:dyDescent="0.3">
      <c r="A16" s="213"/>
      <c r="B16" s="89" t="s">
        <v>700</v>
      </c>
      <c r="C16" s="3" t="s">
        <v>44</v>
      </c>
      <c r="D16" s="4" t="s">
        <v>74</v>
      </c>
      <c r="E16" s="17" t="s">
        <v>78</v>
      </c>
      <c r="F16" s="84" t="s">
        <v>715</v>
      </c>
      <c r="G16" s="85" t="s">
        <v>79</v>
      </c>
      <c r="H16" s="85" t="s">
        <v>179</v>
      </c>
      <c r="I16" s="85" t="s">
        <v>23</v>
      </c>
      <c r="J16" s="85"/>
      <c r="K16" s="85"/>
      <c r="L16" s="85"/>
      <c r="M16" s="85"/>
      <c r="N16" s="85"/>
      <c r="O16" s="85"/>
      <c r="P16" s="85"/>
      <c r="Q16" s="85"/>
      <c r="R16" s="85"/>
      <c r="S16" s="85"/>
      <c r="T16" s="85" t="s">
        <v>1001</v>
      </c>
      <c r="V16" s="117" t="s">
        <v>70</v>
      </c>
      <c r="W16" s="114"/>
      <c r="X16" s="114"/>
      <c r="Y16" s="114"/>
      <c r="Z16" s="114"/>
      <c r="AA16" s="114">
        <v>2013</v>
      </c>
      <c r="AB16" s="115" t="str">
        <f>Tabla16[[#This Row],[URL]]&amp;"&amp;time={year}&amp;geo={territorial}"</f>
        <v>tran_r_acci?precision=1&amp;unit=NR&amp;unit=P_MHAB&amp;victim=KIL&amp;time={year}&amp;geo={territorial}</v>
      </c>
      <c r="AC16" s="115"/>
      <c r="AD16" s="115"/>
      <c r="AE16" s="115"/>
    </row>
    <row r="17" spans="1:31" ht="60" customHeight="1" x14ac:dyDescent="0.3">
      <c r="A17" s="213"/>
      <c r="B17" s="89" t="s">
        <v>727</v>
      </c>
      <c r="C17" s="3" t="s">
        <v>44</v>
      </c>
      <c r="D17" s="4" t="s">
        <v>74</v>
      </c>
      <c r="E17" s="17" t="s">
        <v>78</v>
      </c>
      <c r="F17" s="6" t="s">
        <v>80</v>
      </c>
      <c r="G17">
        <v>2016</v>
      </c>
      <c r="H17" t="s">
        <v>9</v>
      </c>
      <c r="I17" t="s">
        <v>23</v>
      </c>
      <c r="L17" t="s">
        <v>70</v>
      </c>
      <c r="AB17" t="str">
        <f>Tabla16[[#This Row],[URL]]&amp;"&amp;time={year}&amp;geo={territorial}"</f>
        <v>&amp;time={year}&amp;geo={territorial}</v>
      </c>
    </row>
    <row r="18" spans="1:31" ht="75" x14ac:dyDescent="0.3">
      <c r="A18" s="213"/>
      <c r="B18" s="89" t="s">
        <v>731</v>
      </c>
      <c r="C18" s="3" t="s">
        <v>81</v>
      </c>
      <c r="D18" s="4" t="s">
        <v>82</v>
      </c>
      <c r="E18" s="17" t="s">
        <v>83</v>
      </c>
      <c r="F18" s="6" t="s">
        <v>84</v>
      </c>
      <c r="G18" t="s">
        <v>85</v>
      </c>
      <c r="H18" t="s">
        <v>49</v>
      </c>
      <c r="I18" t="s">
        <v>86</v>
      </c>
      <c r="T18" t="s">
        <v>984</v>
      </c>
      <c r="V18" t="s">
        <v>70</v>
      </c>
      <c r="AB18" t="str">
        <f>Tabla16[[#This Row],[URL]]&amp;"&amp;time={year}&amp;geo={territorial}"</f>
        <v>t2020_31?precision=1&amp;unit=PC&amp;indic_eu=T2020_31&amp;time={year}&amp;geo={territorial}</v>
      </c>
    </row>
    <row r="19" spans="1:31" ht="75" x14ac:dyDescent="0.3">
      <c r="A19" s="213"/>
      <c r="B19" s="89" t="s">
        <v>1065</v>
      </c>
      <c r="C19" s="3" t="s">
        <v>81</v>
      </c>
      <c r="D19" s="4" t="s">
        <v>82</v>
      </c>
      <c r="E19" s="17" t="s">
        <v>87</v>
      </c>
      <c r="F19" s="6" t="s">
        <v>88</v>
      </c>
      <c r="G19" t="s">
        <v>73</v>
      </c>
      <c r="H19" t="s">
        <v>49</v>
      </c>
      <c r="I19" t="s">
        <v>23</v>
      </c>
      <c r="T19" t="s">
        <v>985</v>
      </c>
      <c r="V19" s="122" t="s">
        <v>70</v>
      </c>
      <c r="W19" s="114" t="s">
        <v>1066</v>
      </c>
      <c r="X19" s="114"/>
      <c r="Y19" s="114"/>
      <c r="Z19" s="114"/>
      <c r="AA19" s="114">
        <v>2016</v>
      </c>
      <c r="AB19" s="115" t="str">
        <f>Tabla16[[#This Row],[URL]]&amp;"&amp;time={year}&amp;geo={territorial}"</f>
        <v>t2020_30?precision=1&amp;indic_eu=T2020_30&amp;time={year}&amp;geo={territorial}</v>
      </c>
      <c r="AC19" s="115"/>
      <c r="AD19" s="115"/>
      <c r="AE19" s="115"/>
    </row>
    <row r="20" spans="1:31" ht="75" x14ac:dyDescent="0.3">
      <c r="A20" s="213"/>
      <c r="B20" s="89" t="s">
        <v>1067</v>
      </c>
      <c r="C20" s="3" t="s">
        <v>81</v>
      </c>
      <c r="D20" s="4" t="s">
        <v>82</v>
      </c>
      <c r="E20" s="17" t="s">
        <v>89</v>
      </c>
      <c r="F20" s="6" t="s">
        <v>90</v>
      </c>
      <c r="G20" t="s">
        <v>73</v>
      </c>
      <c r="H20" t="s">
        <v>49</v>
      </c>
      <c r="I20" t="s">
        <v>23</v>
      </c>
      <c r="T20" t="s">
        <v>986</v>
      </c>
      <c r="V20" s="122" t="s">
        <v>70</v>
      </c>
      <c r="W20" t="s">
        <v>1068</v>
      </c>
      <c r="AB20" t="str">
        <f>Tabla16[[#This Row],[URL]]&amp;"&amp;time={year}&amp;geo={territorial}"</f>
        <v>t2020_34?precision=1&amp;unit=I05&amp;unit=MTOE&amp;unit=PC_DT&amp;indic_nrg=B_101700&amp;time={year}&amp;geo={territorial}</v>
      </c>
    </row>
    <row r="21" spans="1:31" ht="75" customHeight="1" x14ac:dyDescent="0.3">
      <c r="A21" s="213"/>
      <c r="B21" s="89" t="s">
        <v>1069</v>
      </c>
      <c r="C21" s="3" t="s">
        <v>81</v>
      </c>
      <c r="D21" s="4" t="s">
        <v>82</v>
      </c>
      <c r="E21" s="17" t="s">
        <v>91</v>
      </c>
      <c r="F21" s="6" t="s">
        <v>60</v>
      </c>
      <c r="G21" t="s">
        <v>92</v>
      </c>
      <c r="H21" t="s">
        <v>93</v>
      </c>
      <c r="I21" t="s">
        <v>23</v>
      </c>
      <c r="AB21" t="str">
        <f>Tabla16[[#This Row],[URL]]&amp;"&amp;time={year}&amp;geo={territorial}"</f>
        <v>&amp;time={year}&amp;geo={territorial}</v>
      </c>
    </row>
    <row r="22" spans="1:31" ht="75" customHeight="1" x14ac:dyDescent="0.3">
      <c r="A22" s="213"/>
      <c r="B22" s="89" t="s">
        <v>1070</v>
      </c>
      <c r="C22" s="3" t="s">
        <v>81</v>
      </c>
      <c r="D22" s="4" t="s">
        <v>82</v>
      </c>
      <c r="E22" s="17" t="s">
        <v>94</v>
      </c>
      <c r="F22" s="6" t="s">
        <v>60</v>
      </c>
      <c r="G22" t="s">
        <v>92</v>
      </c>
      <c r="H22" t="s">
        <v>93</v>
      </c>
      <c r="I22" t="s">
        <v>23</v>
      </c>
      <c r="AB22" t="str">
        <f>Tabla16[[#This Row],[URL]]&amp;"&amp;time={year}&amp;geo={territorial}"</f>
        <v>&amp;time={year}&amp;geo={territorial}</v>
      </c>
    </row>
    <row r="23" spans="1:31" ht="75" customHeight="1" x14ac:dyDescent="0.3">
      <c r="A23" s="213"/>
      <c r="B23" s="89" t="s">
        <v>1071</v>
      </c>
      <c r="C23" s="3" t="s">
        <v>81</v>
      </c>
      <c r="D23" s="4" t="s">
        <v>82</v>
      </c>
      <c r="E23" s="17" t="s">
        <v>95</v>
      </c>
      <c r="F23" s="6" t="s">
        <v>60</v>
      </c>
      <c r="G23" t="s">
        <v>92</v>
      </c>
      <c r="H23" t="s">
        <v>93</v>
      </c>
      <c r="I23" t="s">
        <v>23</v>
      </c>
      <c r="AB23" t="str">
        <f>Tabla16[[#This Row],[URL]]&amp;"&amp;time={year}&amp;geo={territorial}"</f>
        <v>&amp;time={year}&amp;geo={territorial}</v>
      </c>
    </row>
    <row r="24" spans="1:31" ht="75" customHeight="1" x14ac:dyDescent="0.3">
      <c r="A24" s="213"/>
      <c r="B24" s="89" t="s">
        <v>1072</v>
      </c>
      <c r="C24" s="3" t="s">
        <v>81</v>
      </c>
      <c r="D24" s="4" t="s">
        <v>82</v>
      </c>
      <c r="E24" s="17" t="s">
        <v>96</v>
      </c>
      <c r="F24" s="6" t="s">
        <v>60</v>
      </c>
      <c r="G24" t="s">
        <v>97</v>
      </c>
      <c r="H24" t="s">
        <v>93</v>
      </c>
      <c r="I24" t="s">
        <v>23</v>
      </c>
      <c r="AB24" t="str">
        <f>Tabla16[[#This Row],[URL]]&amp;"&amp;time={year}&amp;geo={territorial}"</f>
        <v>&amp;time={year}&amp;geo={territorial}</v>
      </c>
    </row>
    <row r="25" spans="1:31" ht="75" customHeight="1" x14ac:dyDescent="0.3">
      <c r="A25" s="213"/>
      <c r="B25" s="89" t="s">
        <v>1073</v>
      </c>
      <c r="C25" s="3" t="s">
        <v>81</v>
      </c>
      <c r="D25" s="4" t="s">
        <v>82</v>
      </c>
      <c r="E25" s="17" t="s">
        <v>96</v>
      </c>
      <c r="F25" s="6" t="s">
        <v>60</v>
      </c>
      <c r="G25" t="s">
        <v>92</v>
      </c>
      <c r="H25" t="s">
        <v>93</v>
      </c>
      <c r="I25" t="s">
        <v>23</v>
      </c>
      <c r="AB25" t="str">
        <f>Tabla16[[#This Row],[URL]]&amp;"&amp;time={year}&amp;geo={territorial}"</f>
        <v>&amp;time={year}&amp;geo={territorial}</v>
      </c>
    </row>
    <row r="26" spans="1:31" ht="75" customHeight="1" x14ac:dyDescent="0.3">
      <c r="A26" s="213"/>
      <c r="B26" s="89" t="s">
        <v>1074</v>
      </c>
      <c r="C26" s="3" t="s">
        <v>81</v>
      </c>
      <c r="D26" s="4" t="s">
        <v>82</v>
      </c>
      <c r="E26" s="17" t="s">
        <v>98</v>
      </c>
      <c r="F26" s="6" t="s">
        <v>99</v>
      </c>
      <c r="G26">
        <v>2013</v>
      </c>
      <c r="H26" t="s">
        <v>49</v>
      </c>
      <c r="I26" t="s">
        <v>66</v>
      </c>
      <c r="AB26" t="str">
        <f>Tabla16[[#This Row],[URL]]&amp;"&amp;time={year}&amp;geo={territorial}"</f>
        <v>&amp;time={year}&amp;geo={territorial}</v>
      </c>
    </row>
    <row r="27" spans="1:31" ht="75" x14ac:dyDescent="0.3">
      <c r="A27" s="213"/>
      <c r="B27" s="89" t="s">
        <v>710</v>
      </c>
      <c r="C27" s="3" t="s">
        <v>81</v>
      </c>
      <c r="D27" s="4" t="s">
        <v>100</v>
      </c>
      <c r="E27" s="17" t="s">
        <v>101</v>
      </c>
      <c r="F27" s="6" t="s">
        <v>461</v>
      </c>
      <c r="G27" t="s">
        <v>148</v>
      </c>
      <c r="H27" t="s">
        <v>49</v>
      </c>
      <c r="I27" t="s">
        <v>66</v>
      </c>
      <c r="T27" t="s">
        <v>1170</v>
      </c>
      <c r="V27" s="122" t="s">
        <v>70</v>
      </c>
      <c r="W27" s="122" t="s">
        <v>1173</v>
      </c>
      <c r="X27" s="122" t="s">
        <v>1171</v>
      </c>
      <c r="Y27" s="122" t="s">
        <v>1172</v>
      </c>
      <c r="Z27" s="114"/>
      <c r="AA27" s="114">
        <v>2016</v>
      </c>
      <c r="AB27" s="115" t="str">
        <f>Tabla16[[#This Row],[URL]]&amp;"&amp;time={year}&amp;geo={territorial}"</f>
        <v>ten00076?product=0000&amp;precision=1&amp;unit=KTOE&amp;indic_nrg=B_100100&amp;time={year}&amp;geo={territorial}</v>
      </c>
      <c r="AC27" s="115"/>
      <c r="AD27" s="115" t="s">
        <v>1075</v>
      </c>
      <c r="AE27" s="115" t="s">
        <v>1076</v>
      </c>
    </row>
    <row r="28" spans="1:31" ht="75" customHeight="1" x14ac:dyDescent="0.3">
      <c r="A28" s="118"/>
      <c r="B28" s="89" t="s">
        <v>1077</v>
      </c>
      <c r="C28" s="3" t="s">
        <v>81</v>
      </c>
      <c r="D28" s="4" t="s">
        <v>100</v>
      </c>
      <c r="E28" s="17" t="s">
        <v>103</v>
      </c>
      <c r="F28" s="6"/>
      <c r="G28" t="s">
        <v>85</v>
      </c>
      <c r="H28" t="s">
        <v>49</v>
      </c>
      <c r="I28" t="s">
        <v>23</v>
      </c>
      <c r="AB28" t="str">
        <f>Tabla16[[#This Row],[URL]]&amp;"&amp;time={year}&amp;geo={territorial}"</f>
        <v>&amp;time={year}&amp;geo={territorial}</v>
      </c>
    </row>
    <row r="29" spans="1:31" ht="75" customHeight="1" x14ac:dyDescent="0.3">
      <c r="A29" s="118"/>
      <c r="B29" s="89" t="s">
        <v>1078</v>
      </c>
      <c r="C29" s="3" t="s">
        <v>81</v>
      </c>
      <c r="D29" s="4" t="s">
        <v>100</v>
      </c>
      <c r="E29" s="17" t="s">
        <v>104</v>
      </c>
      <c r="F29" s="6" t="s">
        <v>105</v>
      </c>
      <c r="G29" t="s">
        <v>85</v>
      </c>
      <c r="H29" t="s">
        <v>36</v>
      </c>
      <c r="AB29" t="str">
        <f>Tabla16[[#This Row],[URL]]&amp;"&amp;time={year}&amp;geo={territorial}"</f>
        <v>&amp;time={year}&amp;geo={territorial}</v>
      </c>
    </row>
    <row r="30" spans="1:31" ht="75" customHeight="1" x14ac:dyDescent="0.3">
      <c r="A30" s="118"/>
      <c r="B30" s="89" t="s">
        <v>1079</v>
      </c>
      <c r="C30" s="3" t="s">
        <v>81</v>
      </c>
      <c r="D30" s="4" t="s">
        <v>106</v>
      </c>
      <c r="E30" s="18" t="s">
        <v>107</v>
      </c>
      <c r="F30" s="6" t="s">
        <v>108</v>
      </c>
      <c r="H30" t="s">
        <v>49</v>
      </c>
      <c r="I30" t="s">
        <v>66</v>
      </c>
      <c r="AB30" t="str">
        <f>Tabla16[[#This Row],[URL]]&amp;"&amp;time={year}&amp;geo={territorial}"</f>
        <v>&amp;time={year}&amp;geo={territorial}</v>
      </c>
    </row>
    <row r="31" spans="1:31" ht="60" customHeight="1" x14ac:dyDescent="0.3">
      <c r="A31" s="118"/>
      <c r="B31" s="89" t="s">
        <v>1080</v>
      </c>
      <c r="C31" s="3" t="s">
        <v>109</v>
      </c>
      <c r="D31" s="4" t="s">
        <v>110</v>
      </c>
      <c r="E31" s="17" t="s">
        <v>111</v>
      </c>
      <c r="AB31" t="str">
        <f>Tabla16[[#This Row],[URL]]&amp;"&amp;time={year}&amp;geo={territorial}"</f>
        <v>&amp;time={year}&amp;geo={territorial}</v>
      </c>
    </row>
    <row r="32" spans="1:31" ht="135" customHeight="1" x14ac:dyDescent="0.3">
      <c r="A32" s="118"/>
      <c r="B32" s="89" t="s">
        <v>1081</v>
      </c>
      <c r="C32" s="3" t="s">
        <v>109</v>
      </c>
      <c r="D32" s="4" t="s">
        <v>112</v>
      </c>
      <c r="E32" s="17" t="s">
        <v>113</v>
      </c>
      <c r="F32" s="6" t="s">
        <v>114</v>
      </c>
      <c r="AB32" t="str">
        <f>Tabla16[[#This Row],[URL]]&amp;"&amp;time={year}&amp;geo={territorial}"</f>
        <v>&amp;time={year}&amp;geo={territorial}</v>
      </c>
    </row>
    <row r="33" spans="1:31" ht="60" customHeight="1" x14ac:dyDescent="0.3">
      <c r="A33" s="118"/>
      <c r="B33" s="89" t="s">
        <v>1082</v>
      </c>
      <c r="C33" s="3" t="s">
        <v>109</v>
      </c>
      <c r="D33" s="4" t="s">
        <v>115</v>
      </c>
      <c r="E33" s="17" t="s">
        <v>116</v>
      </c>
      <c r="F33" s="6" t="s">
        <v>117</v>
      </c>
      <c r="G33" t="s">
        <v>118</v>
      </c>
      <c r="H33" t="s">
        <v>49</v>
      </c>
      <c r="I33" t="s">
        <v>66</v>
      </c>
      <c r="AB33" t="str">
        <f>Tabla16[[#This Row],[URL]]&amp;"&amp;time={year}&amp;geo={territorial}"</f>
        <v>&amp;time={year}&amp;geo={territorial}</v>
      </c>
    </row>
    <row r="34" spans="1:31" ht="60" customHeight="1" x14ac:dyDescent="0.3">
      <c r="A34" s="118"/>
      <c r="B34" s="89" t="s">
        <v>1083</v>
      </c>
      <c r="C34" s="3" t="s">
        <v>109</v>
      </c>
      <c r="D34" s="4" t="s">
        <v>119</v>
      </c>
      <c r="E34" s="17"/>
      <c r="AB34" t="str">
        <f>Tabla16[[#This Row],[URL]]&amp;"&amp;time={year}&amp;geo={territorial}"</f>
        <v>&amp;time={year}&amp;geo={territorial}</v>
      </c>
    </row>
    <row r="35" spans="1:31" ht="60" customHeight="1" x14ac:dyDescent="0.3">
      <c r="A35" s="118"/>
      <c r="B35" s="89" t="s">
        <v>1084</v>
      </c>
      <c r="C35" s="3" t="s">
        <v>109</v>
      </c>
      <c r="D35" s="4" t="s">
        <v>120</v>
      </c>
      <c r="E35" s="17"/>
      <c r="AB35" t="str">
        <f>Tabla16[[#This Row],[URL]]&amp;"&amp;time={year}&amp;geo={territorial}"</f>
        <v>&amp;time={year}&amp;geo={territorial}</v>
      </c>
    </row>
    <row r="36" spans="1:31" ht="135" customHeight="1" x14ac:dyDescent="0.3">
      <c r="A36" s="118"/>
      <c r="B36" s="89" t="s">
        <v>1085</v>
      </c>
      <c r="C36" s="3" t="s">
        <v>109</v>
      </c>
      <c r="D36" s="4" t="s">
        <v>121</v>
      </c>
      <c r="E36" s="17" t="s">
        <v>122</v>
      </c>
      <c r="F36" s="6" t="s">
        <v>123</v>
      </c>
      <c r="G36" t="s">
        <v>124</v>
      </c>
      <c r="H36" t="s">
        <v>36</v>
      </c>
      <c r="I36" t="s">
        <v>125</v>
      </c>
      <c r="AB36" t="str">
        <f>Tabla16[[#This Row],[URL]]&amp;"&amp;time={year}&amp;geo={territorial}"</f>
        <v>&amp;time={year}&amp;geo={territorial}</v>
      </c>
    </row>
    <row r="37" spans="1:31" ht="135" x14ac:dyDescent="0.3">
      <c r="A37" s="118" t="s">
        <v>1086</v>
      </c>
      <c r="B37" s="89" t="s">
        <v>1087</v>
      </c>
      <c r="C37" s="119" t="s">
        <v>109</v>
      </c>
      <c r="D37" s="4" t="s">
        <v>121</v>
      </c>
      <c r="E37" s="17" t="s">
        <v>126</v>
      </c>
      <c r="F37" s="6" t="s">
        <v>127</v>
      </c>
      <c r="G37" t="s">
        <v>128</v>
      </c>
      <c r="H37" t="s">
        <v>49</v>
      </c>
      <c r="I37" t="s">
        <v>86</v>
      </c>
      <c r="T37" t="s">
        <v>1164</v>
      </c>
      <c r="V37" s="122" t="s">
        <v>70</v>
      </c>
      <c r="W37" t="s">
        <v>1088</v>
      </c>
      <c r="X37" t="s">
        <v>1089</v>
      </c>
      <c r="Z37" t="s">
        <v>1090</v>
      </c>
      <c r="AA37">
        <v>2016</v>
      </c>
      <c r="AB37" t="str">
        <f>Tabla16[[#This Row],[URL]]&amp;"&amp;time={year}&amp;geo={territorial}"</f>
        <v>cult_pcs_cae?precision=1&amp;sex=T&amp;acl00=AC523H&amp;unit=PC&amp;isced97=TOTAL&amp;frequenc=1-6&amp;time={year}&amp;geo={territorial}</v>
      </c>
      <c r="AD37">
        <v>2007.2011</v>
      </c>
      <c r="AE37" t="s">
        <v>1091</v>
      </c>
    </row>
    <row r="38" spans="1:31" ht="75" x14ac:dyDescent="0.3">
      <c r="B38" s="89" t="s">
        <v>1092</v>
      </c>
      <c r="C38" s="3" t="s">
        <v>109</v>
      </c>
      <c r="D38" s="4" t="s">
        <v>129</v>
      </c>
      <c r="E38" s="17" t="s">
        <v>130</v>
      </c>
      <c r="F38" s="6" t="s">
        <v>108</v>
      </c>
      <c r="H38" t="s">
        <v>49</v>
      </c>
      <c r="I38" t="s">
        <v>66</v>
      </c>
      <c r="V38" s="122" t="s">
        <v>70</v>
      </c>
      <c r="AB38" t="str">
        <f>Tabla16[[#This Row],[URL]]&amp;"&amp;time={year}&amp;geo={territorial}"</f>
        <v>&amp;time={year}&amp;geo={territorial}</v>
      </c>
    </row>
    <row r="39" spans="1:31" ht="105.75" x14ac:dyDescent="0.3">
      <c r="B39" s="89" t="s">
        <v>735</v>
      </c>
      <c r="C39" s="12" t="s">
        <v>131</v>
      </c>
      <c r="D39" s="4" t="s">
        <v>132</v>
      </c>
      <c r="E39" s="17" t="s">
        <v>133</v>
      </c>
      <c r="F39" s="6" t="s">
        <v>134</v>
      </c>
      <c r="G39" t="s">
        <v>135</v>
      </c>
      <c r="H39" t="s">
        <v>49</v>
      </c>
      <c r="I39" t="s">
        <v>66</v>
      </c>
      <c r="V39" s="122" t="s">
        <v>70</v>
      </c>
      <c r="AB39" t="str">
        <f>Tabla16[[#This Row],[URL]]&amp;"&amp;time={year}&amp;geo={territorial}"</f>
        <v>&amp;time={year}&amp;geo={territorial}</v>
      </c>
    </row>
    <row r="40" spans="1:31" ht="105.75" x14ac:dyDescent="0.3">
      <c r="B40" s="89" t="s">
        <v>739</v>
      </c>
      <c r="C40" s="12" t="s">
        <v>131</v>
      </c>
      <c r="D40" s="4" t="s">
        <v>132</v>
      </c>
      <c r="E40" s="17" t="s">
        <v>136</v>
      </c>
      <c r="F40" s="6" t="s">
        <v>134</v>
      </c>
      <c r="G40" t="s">
        <v>135</v>
      </c>
      <c r="H40" t="s">
        <v>49</v>
      </c>
      <c r="I40" t="s">
        <v>66</v>
      </c>
      <c r="V40" s="122" t="s">
        <v>70</v>
      </c>
      <c r="AB40" t="str">
        <f>Tabla16[[#This Row],[URL]]&amp;"&amp;time={year}&amp;geo={territorial}"</f>
        <v>&amp;time={year}&amp;geo={territorial}</v>
      </c>
    </row>
    <row r="41" spans="1:31" ht="105.75" x14ac:dyDescent="0.3">
      <c r="B41" s="89" t="s">
        <v>741</v>
      </c>
      <c r="C41" s="12" t="s">
        <v>131</v>
      </c>
      <c r="D41" s="4" t="s">
        <v>132</v>
      </c>
      <c r="E41" s="17" t="s">
        <v>137</v>
      </c>
      <c r="F41" s="6" t="s">
        <v>134</v>
      </c>
      <c r="G41" t="s">
        <v>135</v>
      </c>
      <c r="H41" t="s">
        <v>49</v>
      </c>
      <c r="I41" t="s">
        <v>66</v>
      </c>
      <c r="V41" s="122" t="s">
        <v>70</v>
      </c>
      <c r="AB41" t="str">
        <f>Tabla16[[#This Row],[URL]]&amp;"&amp;time={year}&amp;geo={territorial}"</f>
        <v>&amp;time={year}&amp;geo={territorial}</v>
      </c>
    </row>
    <row r="42" spans="1:31" ht="105.75" x14ac:dyDescent="0.3">
      <c r="B42" s="89" t="s">
        <v>743</v>
      </c>
      <c r="C42" s="12" t="s">
        <v>131</v>
      </c>
      <c r="D42" s="4" t="s">
        <v>132</v>
      </c>
      <c r="E42" s="18" t="s">
        <v>138</v>
      </c>
      <c r="F42" s="6" t="s">
        <v>134</v>
      </c>
      <c r="G42" t="s">
        <v>135</v>
      </c>
      <c r="H42" t="s">
        <v>49</v>
      </c>
      <c r="I42" t="s">
        <v>66</v>
      </c>
      <c r="V42" s="122" t="s">
        <v>70</v>
      </c>
      <c r="AB42" t="str">
        <f>Tabla16[[#This Row],[URL]]&amp;"&amp;time={year}&amp;geo={territorial}"</f>
        <v>&amp;time={year}&amp;geo={territorial}</v>
      </c>
    </row>
    <row r="43" spans="1:31" ht="105.75" x14ac:dyDescent="0.3">
      <c r="B43" s="89" t="s">
        <v>745</v>
      </c>
      <c r="C43" s="12" t="s">
        <v>131</v>
      </c>
      <c r="D43" s="4" t="s">
        <v>132</v>
      </c>
      <c r="E43" s="18" t="s">
        <v>139</v>
      </c>
      <c r="F43" s="6" t="s">
        <v>134</v>
      </c>
      <c r="G43" t="s">
        <v>135</v>
      </c>
      <c r="H43" t="s">
        <v>49</v>
      </c>
      <c r="I43" t="s">
        <v>66</v>
      </c>
      <c r="V43" s="122" t="s">
        <v>70</v>
      </c>
      <c r="AB43" t="str">
        <f>Tabla16[[#This Row],[URL]]&amp;"&amp;time={year}&amp;geo={territorial}"</f>
        <v>&amp;time={year}&amp;geo={territorial}</v>
      </c>
    </row>
    <row r="44" spans="1:31" ht="105.75" x14ac:dyDescent="0.3">
      <c r="B44" s="89" t="s">
        <v>748</v>
      </c>
      <c r="C44" s="12" t="s">
        <v>131</v>
      </c>
      <c r="D44" s="4" t="s">
        <v>132</v>
      </c>
      <c r="E44" s="17" t="s">
        <v>140</v>
      </c>
      <c r="F44" s="6" t="s">
        <v>134</v>
      </c>
      <c r="G44" t="s">
        <v>135</v>
      </c>
      <c r="H44" t="s">
        <v>49</v>
      </c>
      <c r="I44" t="s">
        <v>66</v>
      </c>
      <c r="V44" s="122" t="s">
        <v>70</v>
      </c>
      <c r="AB44" t="str">
        <f>Tabla16[[#This Row],[URL]]&amp;"&amp;time={year}&amp;geo={territorial}"</f>
        <v>&amp;time={year}&amp;geo={territorial}</v>
      </c>
    </row>
    <row r="45" spans="1:31" ht="105.75" x14ac:dyDescent="0.3">
      <c r="B45" s="89" t="s">
        <v>749</v>
      </c>
      <c r="C45" s="12" t="s">
        <v>131</v>
      </c>
      <c r="D45" s="4" t="s">
        <v>132</v>
      </c>
      <c r="E45" s="17" t="s">
        <v>141</v>
      </c>
      <c r="F45" s="6" t="s">
        <v>134</v>
      </c>
      <c r="G45" t="s">
        <v>135</v>
      </c>
      <c r="H45" t="s">
        <v>49</v>
      </c>
      <c r="I45" t="s">
        <v>66</v>
      </c>
      <c r="V45" s="122" t="s">
        <v>70</v>
      </c>
      <c r="AB45" t="str">
        <f>Tabla16[[#This Row],[URL]]&amp;"&amp;time={year}&amp;geo={territorial}"</f>
        <v>&amp;time={year}&amp;geo={territorial}</v>
      </c>
    </row>
    <row r="46" spans="1:31" ht="105.75" x14ac:dyDescent="0.3">
      <c r="B46" s="89" t="s">
        <v>751</v>
      </c>
      <c r="C46" s="12" t="s">
        <v>131</v>
      </c>
      <c r="D46" s="4" t="s">
        <v>142</v>
      </c>
      <c r="E46" s="17" t="s">
        <v>143</v>
      </c>
      <c r="F46" s="6" t="s">
        <v>134</v>
      </c>
      <c r="G46" t="s">
        <v>135</v>
      </c>
      <c r="H46" t="s">
        <v>49</v>
      </c>
      <c r="I46" t="s">
        <v>66</v>
      </c>
      <c r="V46" s="122" t="s">
        <v>70</v>
      </c>
      <c r="AB46" t="str">
        <f>Tabla16[[#This Row],[URL]]&amp;"&amp;time={year}&amp;geo={territorial}"</f>
        <v>&amp;time={year}&amp;geo={territorial}</v>
      </c>
    </row>
    <row r="47" spans="1:31" ht="105.75" x14ac:dyDescent="0.3">
      <c r="B47" s="89" t="s">
        <v>752</v>
      </c>
      <c r="C47" s="12" t="s">
        <v>131</v>
      </c>
      <c r="D47" s="4" t="s">
        <v>142</v>
      </c>
      <c r="E47" s="17" t="s">
        <v>144</v>
      </c>
      <c r="F47" s="6" t="s">
        <v>134</v>
      </c>
      <c r="G47" t="s">
        <v>135</v>
      </c>
      <c r="H47" t="s">
        <v>49</v>
      </c>
      <c r="I47" t="s">
        <v>66</v>
      </c>
      <c r="V47" s="122" t="s">
        <v>70</v>
      </c>
      <c r="AB47" t="str">
        <f>Tabla16[[#This Row],[URL]]&amp;"&amp;time={year}&amp;geo={territorial}"</f>
        <v>&amp;time={year}&amp;geo={territorial}</v>
      </c>
    </row>
    <row r="48" spans="1:31" ht="105.75" x14ac:dyDescent="0.3">
      <c r="B48" s="89" t="s">
        <v>754</v>
      </c>
      <c r="C48" s="12" t="s">
        <v>131</v>
      </c>
      <c r="D48" s="4" t="s">
        <v>142</v>
      </c>
      <c r="E48" s="17" t="s">
        <v>145</v>
      </c>
      <c r="F48" s="6" t="s">
        <v>134</v>
      </c>
      <c r="G48" t="s">
        <v>135</v>
      </c>
      <c r="H48" t="s">
        <v>49</v>
      </c>
      <c r="I48" t="s">
        <v>66</v>
      </c>
      <c r="V48" s="122" t="s">
        <v>70</v>
      </c>
      <c r="AB48" t="str">
        <f>Tabla16[[#This Row],[URL]]&amp;"&amp;time={year}&amp;geo={territorial}"</f>
        <v>&amp;time={year}&amp;geo={territorial}</v>
      </c>
    </row>
    <row r="49" spans="1:31" ht="90" x14ac:dyDescent="0.3">
      <c r="A49" s="213" t="s">
        <v>1093</v>
      </c>
      <c r="B49" s="89" t="s">
        <v>755</v>
      </c>
      <c r="C49" s="12" t="s">
        <v>131</v>
      </c>
      <c r="D49" s="4" t="s">
        <v>142</v>
      </c>
      <c r="E49" s="20" t="s">
        <v>146</v>
      </c>
      <c r="F49" s="6" t="s">
        <v>147</v>
      </c>
      <c r="G49" s="8" t="s">
        <v>148</v>
      </c>
      <c r="H49" t="s">
        <v>49</v>
      </c>
      <c r="I49" t="s">
        <v>86</v>
      </c>
      <c r="T49" t="s">
        <v>1165</v>
      </c>
      <c r="V49" s="122" t="s">
        <v>70</v>
      </c>
      <c r="W49" s="114" t="s">
        <v>1094</v>
      </c>
      <c r="X49" s="114" t="s">
        <v>1095</v>
      </c>
      <c r="Y49" s="114"/>
      <c r="Z49" s="114"/>
      <c r="AA49" s="114">
        <v>2016</v>
      </c>
      <c r="AB49" s="115" t="str">
        <f>Tabla16[[#This Row],[URL]]&amp;"&amp;time={year}&amp;geo={territorial}"</f>
        <v>ten00020?precision=1&amp;unit=PC&amp;ww_tp=URB_OTH&amp;time={year}&amp;geo={territorial}</v>
      </c>
      <c r="AC49" s="115"/>
      <c r="AD49" s="115" t="s">
        <v>1096</v>
      </c>
      <c r="AE49" s="115" t="s">
        <v>1097</v>
      </c>
    </row>
    <row r="50" spans="1:31" ht="75" customHeight="1" x14ac:dyDescent="0.3">
      <c r="A50" s="213"/>
      <c r="B50" s="89" t="s">
        <v>757</v>
      </c>
      <c r="C50" s="12" t="s">
        <v>131</v>
      </c>
      <c r="D50" s="4" t="s">
        <v>149</v>
      </c>
      <c r="E50" s="17"/>
      <c r="V50" s="122" t="s">
        <v>70</v>
      </c>
      <c r="AB50" t="str">
        <f>Tabla16[[#This Row],[URL]]&amp;"&amp;time={year}&amp;geo={territorial}"</f>
        <v>&amp;time={year}&amp;geo={territorial}</v>
      </c>
    </row>
    <row r="51" spans="1:31" ht="120.75" customHeight="1" x14ac:dyDescent="0.3">
      <c r="A51" s="213"/>
      <c r="B51" s="89" t="s">
        <v>760</v>
      </c>
      <c r="C51" s="12" t="s">
        <v>131</v>
      </c>
      <c r="D51" s="4" t="s">
        <v>150</v>
      </c>
      <c r="E51" s="17" t="s">
        <v>151</v>
      </c>
      <c r="F51" s="6" t="s">
        <v>152</v>
      </c>
      <c r="V51" s="122" t="s">
        <v>70</v>
      </c>
      <c r="AB51" t="str">
        <f>Tabla16[[#This Row],[URL]]&amp;"&amp;time={year}&amp;geo={territorial}"</f>
        <v>&amp;time={year}&amp;geo={territorial}</v>
      </c>
    </row>
    <row r="52" spans="1:31" ht="60" customHeight="1" x14ac:dyDescent="0.3">
      <c r="A52" s="213"/>
      <c r="B52" s="89" t="s">
        <v>762</v>
      </c>
      <c r="C52" s="12" t="s">
        <v>131</v>
      </c>
      <c r="D52" s="4" t="s">
        <v>150</v>
      </c>
      <c r="E52" s="17" t="s">
        <v>153</v>
      </c>
      <c r="F52" s="6" t="s">
        <v>154</v>
      </c>
      <c r="V52" s="122" t="s">
        <v>70</v>
      </c>
      <c r="AB52" t="str">
        <f>Tabla16[[#This Row],[URL]]&amp;"&amp;time={year}&amp;geo={territorial}"</f>
        <v>&amp;time={year}&amp;geo={territorial}</v>
      </c>
    </row>
    <row r="53" spans="1:31" ht="75" customHeight="1" x14ac:dyDescent="0.3">
      <c r="A53" s="213"/>
      <c r="B53" s="89" t="s">
        <v>764</v>
      </c>
      <c r="C53" s="12" t="s">
        <v>131</v>
      </c>
      <c r="D53" s="4" t="s">
        <v>155</v>
      </c>
      <c r="E53" s="17"/>
      <c r="F53" s="6"/>
      <c r="V53" s="122" t="s">
        <v>70</v>
      </c>
      <c r="AB53" t="str">
        <f>Tabla16[[#This Row],[URL]]&amp;"&amp;time={year}&amp;geo={territorial}"</f>
        <v>&amp;time={year}&amp;geo={territorial}</v>
      </c>
    </row>
    <row r="54" spans="1:31" ht="180" customHeight="1" x14ac:dyDescent="0.3">
      <c r="A54" s="213"/>
      <c r="B54" s="89" t="s">
        <v>765</v>
      </c>
      <c r="C54" s="12" t="s">
        <v>156</v>
      </c>
      <c r="D54" s="4" t="s">
        <v>157</v>
      </c>
      <c r="E54" s="17" t="s">
        <v>158</v>
      </c>
      <c r="F54" s="6" t="s">
        <v>159</v>
      </c>
      <c r="G54">
        <v>2015</v>
      </c>
      <c r="H54" t="s">
        <v>49</v>
      </c>
      <c r="I54" t="s">
        <v>160</v>
      </c>
      <c r="V54" s="122" t="s">
        <v>70</v>
      </c>
      <c r="AB54" t="str">
        <f>Tabla16[[#This Row],[URL]]&amp;"&amp;time={year}&amp;geo={territorial}"</f>
        <v>&amp;time={year}&amp;geo={territorial}</v>
      </c>
    </row>
    <row r="55" spans="1:31" ht="180" customHeight="1" x14ac:dyDescent="0.3">
      <c r="A55" s="213"/>
      <c r="B55" s="89" t="s">
        <v>1098</v>
      </c>
      <c r="C55" s="12" t="s">
        <v>156</v>
      </c>
      <c r="D55" s="4" t="s">
        <v>157</v>
      </c>
      <c r="E55" s="17" t="s">
        <v>161</v>
      </c>
      <c r="F55" s="6" t="s">
        <v>159</v>
      </c>
      <c r="G55">
        <v>2015</v>
      </c>
      <c r="H55" t="s">
        <v>49</v>
      </c>
      <c r="I55" t="s">
        <v>162</v>
      </c>
      <c r="V55" s="122" t="s">
        <v>70</v>
      </c>
      <c r="AB55" t="str">
        <f>Tabla16[[#This Row],[URL]]&amp;"&amp;time={year}&amp;geo={territorial}"</f>
        <v>&amp;time={year}&amp;geo={territorial}</v>
      </c>
    </row>
    <row r="56" spans="1:31" ht="225" customHeight="1" x14ac:dyDescent="0.3">
      <c r="A56" s="213"/>
      <c r="B56" s="89" t="s">
        <v>1099</v>
      </c>
      <c r="C56" s="12" t="s">
        <v>156</v>
      </c>
      <c r="D56" s="4" t="s">
        <v>163</v>
      </c>
      <c r="E56" s="17" t="s">
        <v>164</v>
      </c>
      <c r="F56" s="6" t="s">
        <v>165</v>
      </c>
      <c r="G56">
        <v>2016</v>
      </c>
      <c r="H56" t="s">
        <v>62</v>
      </c>
      <c r="I56" t="s">
        <v>66</v>
      </c>
      <c r="V56" s="122" t="s">
        <v>70</v>
      </c>
      <c r="AB56" t="str">
        <f>Tabla16[[#This Row],[URL]]&amp;"&amp;time={year}&amp;geo={territorial}"</f>
        <v>&amp;time={year}&amp;geo={territorial}</v>
      </c>
    </row>
    <row r="57" spans="1:31" ht="225" customHeight="1" x14ac:dyDescent="0.3">
      <c r="A57" s="213"/>
      <c r="B57" s="89" t="s">
        <v>1100</v>
      </c>
      <c r="C57" s="12" t="s">
        <v>156</v>
      </c>
      <c r="D57" s="4" t="s">
        <v>163</v>
      </c>
      <c r="E57" s="17" t="s">
        <v>166</v>
      </c>
      <c r="F57" s="6" t="s">
        <v>167</v>
      </c>
      <c r="G57" t="s">
        <v>168</v>
      </c>
      <c r="H57" t="s">
        <v>49</v>
      </c>
      <c r="V57" s="122" t="s">
        <v>70</v>
      </c>
      <c r="AB57" t="str">
        <f>Tabla16[[#This Row],[URL]]&amp;"&amp;time={year}&amp;geo={territorial}"</f>
        <v>&amp;time={year}&amp;geo={territorial}</v>
      </c>
    </row>
    <row r="58" spans="1:31" ht="120" customHeight="1" x14ac:dyDescent="0.3">
      <c r="A58" s="213"/>
      <c r="B58" s="89" t="s">
        <v>1101</v>
      </c>
      <c r="C58" s="12" t="s">
        <v>156</v>
      </c>
      <c r="D58" s="4" t="s">
        <v>169</v>
      </c>
      <c r="E58" s="17" t="s">
        <v>170</v>
      </c>
      <c r="F58" s="6" t="s">
        <v>171</v>
      </c>
      <c r="G58">
        <v>2001</v>
      </c>
      <c r="H58" t="s">
        <v>172</v>
      </c>
      <c r="I58" t="s">
        <v>173</v>
      </c>
      <c r="V58" s="122" t="s">
        <v>70</v>
      </c>
      <c r="AB58" t="str">
        <f>Tabla16[[#This Row],[URL]]&amp;"&amp;time={year}&amp;geo={territorial}"</f>
        <v>&amp;time={year}&amp;geo={territorial}</v>
      </c>
    </row>
    <row r="59" spans="1:31" ht="210" x14ac:dyDescent="0.3">
      <c r="A59" s="213"/>
      <c r="B59" s="89" t="s">
        <v>1102</v>
      </c>
      <c r="C59" s="12" t="s">
        <v>174</v>
      </c>
      <c r="D59" s="4" t="s">
        <v>175</v>
      </c>
      <c r="E59" s="17" t="s">
        <v>176</v>
      </c>
      <c r="F59" s="6" t="s">
        <v>177</v>
      </c>
      <c r="G59" s="11" t="s">
        <v>178</v>
      </c>
      <c r="H59" t="s">
        <v>179</v>
      </c>
      <c r="I59" t="s">
        <v>23</v>
      </c>
      <c r="T59" t="s">
        <v>1166</v>
      </c>
      <c r="V59" s="122" t="s">
        <v>70</v>
      </c>
      <c r="W59" t="s">
        <v>1167</v>
      </c>
      <c r="X59" t="s">
        <v>1095</v>
      </c>
      <c r="AA59">
        <v>2016</v>
      </c>
      <c r="AB59" t="str">
        <f>Tabla16[[#This Row],[URL]]&amp;"&amp;time={year}&amp;geo={territorial}"</f>
        <v>lan_lcv_ovw?landcover=LC&amp;precision=1&amp;unit=PC&amp;time={year}&amp;geo={territorial}</v>
      </c>
      <c r="AD59" t="s">
        <v>1103</v>
      </c>
      <c r="AE59" t="s">
        <v>1104</v>
      </c>
    </row>
    <row r="60" spans="1:31" ht="210" x14ac:dyDescent="0.3">
      <c r="A60" s="213"/>
      <c r="B60" s="89" t="s">
        <v>1105</v>
      </c>
      <c r="C60" s="12" t="s">
        <v>174</v>
      </c>
      <c r="D60" s="4" t="s">
        <v>175</v>
      </c>
      <c r="E60" s="18" t="s">
        <v>180</v>
      </c>
      <c r="F60" s="6" t="s">
        <v>181</v>
      </c>
      <c r="G60" t="s">
        <v>182</v>
      </c>
      <c r="H60" t="s">
        <v>49</v>
      </c>
      <c r="I60" t="s">
        <v>23</v>
      </c>
      <c r="T60" t="s">
        <v>1168</v>
      </c>
      <c r="V60" s="122" t="s">
        <v>70</v>
      </c>
      <c r="W60" s="122" t="s">
        <v>1106</v>
      </c>
      <c r="X60" s="114"/>
      <c r="Y60" s="114"/>
      <c r="Z60" s="114"/>
      <c r="AA60" s="114">
        <v>2016</v>
      </c>
      <c r="AB60" s="115" t="str">
        <f>Tabla16[[#This Row],[URL]]&amp;"&amp;time={year}&amp;geo={territorial}"</f>
        <v>env_bio1?precision=1&amp;areaprot=TPA_PC&amp;time={year}&amp;geo={territorial}</v>
      </c>
      <c r="AC60" s="115"/>
      <c r="AD60" s="115" t="s">
        <v>1107</v>
      </c>
      <c r="AE60" s="115" t="s">
        <v>182</v>
      </c>
    </row>
    <row r="61" spans="1:31" ht="210" x14ac:dyDescent="0.3">
      <c r="A61" s="213"/>
      <c r="B61" s="89" t="s">
        <v>1108</v>
      </c>
      <c r="C61" s="12" t="s">
        <v>174</v>
      </c>
      <c r="D61" s="4" t="s">
        <v>175</v>
      </c>
      <c r="E61" s="18" t="s">
        <v>183</v>
      </c>
      <c r="F61" s="6" t="s">
        <v>753</v>
      </c>
      <c r="G61" t="s">
        <v>182</v>
      </c>
      <c r="H61" t="s">
        <v>49</v>
      </c>
      <c r="I61" t="s">
        <v>23</v>
      </c>
      <c r="T61" t="s">
        <v>987</v>
      </c>
      <c r="V61" s="122" t="s">
        <v>70</v>
      </c>
      <c r="X61" t="s">
        <v>1109</v>
      </c>
      <c r="AA61">
        <v>2016</v>
      </c>
      <c r="AB61" t="str">
        <f>Tabla16[[#This Row],[URL]]&amp;"&amp;time={year}&amp;geo={territorial}"</f>
        <v>sdg_15_20?precision=1&amp;areaprot=TPA_KM2&amp;time={year}&amp;geo={territorial}</v>
      </c>
      <c r="AD61" t="s">
        <v>1110</v>
      </c>
      <c r="AE61" t="s">
        <v>1107</v>
      </c>
    </row>
    <row r="62" spans="1:31" ht="180" x14ac:dyDescent="0.3">
      <c r="A62" s="213"/>
      <c r="B62" s="89" t="s">
        <v>1111</v>
      </c>
      <c r="C62" s="12" t="s">
        <v>174</v>
      </c>
      <c r="D62" s="4" t="s">
        <v>185</v>
      </c>
      <c r="E62" s="17" t="s">
        <v>186</v>
      </c>
      <c r="F62" s="6" t="s">
        <v>187</v>
      </c>
      <c r="G62" t="s">
        <v>73</v>
      </c>
      <c r="H62" t="s">
        <v>49</v>
      </c>
      <c r="I62" t="s">
        <v>23</v>
      </c>
      <c r="T62" t="s">
        <v>1169</v>
      </c>
      <c r="V62" s="122" t="s">
        <v>70</v>
      </c>
      <c r="W62" s="122" t="s">
        <v>1196</v>
      </c>
      <c r="X62" s="122" t="s">
        <v>1112</v>
      </c>
      <c r="Y62" s="122" t="s">
        <v>1113</v>
      </c>
      <c r="Z62" s="114" t="s">
        <v>1114</v>
      </c>
      <c r="AA62" s="114">
        <v>2016</v>
      </c>
      <c r="AB62" s="115" t="str">
        <f>Tabla16[[#This Row],[URL]]&amp;"&amp;time={year}&amp;geo={territorial}"</f>
        <v>env_air_emis?airpol=NOX&amp;airpol=SOX&amp;precision=1&amp;airsect=TOT_NAT&amp;unit=T&amp;time={year}&amp;geo={territorial}</v>
      </c>
      <c r="AC62" s="115"/>
      <c r="AD62" s="115" t="s">
        <v>1115</v>
      </c>
      <c r="AE62" s="115" t="s">
        <v>1116</v>
      </c>
    </row>
    <row r="63" spans="1:31" ht="180" x14ac:dyDescent="0.3">
      <c r="B63" s="89" t="s">
        <v>1117</v>
      </c>
      <c r="C63" s="12" t="s">
        <v>174</v>
      </c>
      <c r="D63" s="4" t="s">
        <v>185</v>
      </c>
      <c r="E63" s="17" t="s">
        <v>188</v>
      </c>
      <c r="F63" s="6" t="s">
        <v>69</v>
      </c>
      <c r="G63" t="s">
        <v>189</v>
      </c>
      <c r="H63" t="s">
        <v>62</v>
      </c>
      <c r="I63" t="s">
        <v>23</v>
      </c>
      <c r="J63" t="s">
        <v>70</v>
      </c>
      <c r="K63" t="s">
        <v>70</v>
      </c>
      <c r="L63" t="s">
        <v>70</v>
      </c>
      <c r="M63" t="s">
        <v>70</v>
      </c>
      <c r="N63" t="s">
        <v>70</v>
      </c>
      <c r="V63" s="122" t="s">
        <v>70</v>
      </c>
      <c r="AB63" t="str">
        <f>Tabla16[[#This Row],[URL]]&amp;"&amp;time={year}&amp;geo={territorial}"</f>
        <v>&amp;time={year}&amp;geo={territorial}</v>
      </c>
    </row>
    <row r="64" spans="1:31" ht="180" x14ac:dyDescent="0.3">
      <c r="B64" s="89" t="s">
        <v>1118</v>
      </c>
      <c r="C64" s="12" t="s">
        <v>174</v>
      </c>
      <c r="D64" s="4" t="s">
        <v>185</v>
      </c>
      <c r="E64" s="17" t="s">
        <v>190</v>
      </c>
      <c r="F64" s="6" t="s">
        <v>69</v>
      </c>
      <c r="G64" t="s">
        <v>191</v>
      </c>
      <c r="H64" t="s">
        <v>62</v>
      </c>
      <c r="I64" t="s">
        <v>23</v>
      </c>
      <c r="J64" t="s">
        <v>70</v>
      </c>
      <c r="K64" t="s">
        <v>70</v>
      </c>
      <c r="L64" t="s">
        <v>70</v>
      </c>
      <c r="M64" t="s">
        <v>70</v>
      </c>
      <c r="N64" t="s">
        <v>70</v>
      </c>
      <c r="V64" s="122" t="s">
        <v>70</v>
      </c>
      <c r="AB64" t="str">
        <f>Tabla16[[#This Row],[URL]]&amp;"&amp;time={year}&amp;geo={territorial}"</f>
        <v>&amp;time={year}&amp;geo={territorial}</v>
      </c>
    </row>
    <row r="65" spans="1:31" ht="210" x14ac:dyDescent="0.3">
      <c r="B65" s="89" t="s">
        <v>1119</v>
      </c>
      <c r="C65" s="12" t="s">
        <v>174</v>
      </c>
      <c r="D65" s="4" t="s">
        <v>192</v>
      </c>
      <c r="E65" s="17" t="s">
        <v>193</v>
      </c>
      <c r="F65" s="6" t="s">
        <v>194</v>
      </c>
      <c r="H65" t="s">
        <v>195</v>
      </c>
      <c r="V65" s="122" t="s">
        <v>70</v>
      </c>
      <c r="AB65" t="str">
        <f>Tabla16[[#This Row],[URL]]&amp;"&amp;time={year}&amp;geo={territorial}"</f>
        <v>&amp;time={year}&amp;geo={territorial}</v>
      </c>
    </row>
    <row r="66" spans="1:31" ht="105" x14ac:dyDescent="0.3">
      <c r="B66" s="89" t="s">
        <v>1120</v>
      </c>
      <c r="C66" s="12" t="s">
        <v>174</v>
      </c>
      <c r="D66" s="4" t="s">
        <v>196</v>
      </c>
      <c r="E66" s="17" t="s">
        <v>153</v>
      </c>
      <c r="F66" s="6" t="s">
        <v>154</v>
      </c>
      <c r="V66" s="122" t="s">
        <v>70</v>
      </c>
      <c r="AB66" t="str">
        <f>Tabla16[[#This Row],[URL]]&amp;"&amp;time={year}&amp;geo={territorial}"</f>
        <v>&amp;time={year}&amp;geo={territorial}</v>
      </c>
    </row>
    <row r="67" spans="1:31" ht="210" x14ac:dyDescent="0.3">
      <c r="A67" s="213" t="s">
        <v>632</v>
      </c>
      <c r="B67" s="89" t="s">
        <v>633</v>
      </c>
      <c r="C67" s="13" t="s">
        <v>197</v>
      </c>
      <c r="D67" s="4" t="s">
        <v>198</v>
      </c>
      <c r="E67" s="17" t="s">
        <v>199</v>
      </c>
      <c r="F67" s="6" t="s">
        <v>200</v>
      </c>
      <c r="G67" t="s">
        <v>201</v>
      </c>
      <c r="H67" t="s">
        <v>49</v>
      </c>
      <c r="I67" t="s">
        <v>202</v>
      </c>
      <c r="T67" t="s">
        <v>988</v>
      </c>
      <c r="V67" s="122" t="s">
        <v>70</v>
      </c>
      <c r="W67" t="s">
        <v>1121</v>
      </c>
      <c r="AA67">
        <v>2016</v>
      </c>
      <c r="AB67" t="str">
        <f>Tabla16[[#This Row],[URL]]&amp;"&amp;time={year}&amp;geo={territorial}"</f>
        <v>t2020_20?precision=1&amp;unit=PC_GDP&amp;indic_eu=T2020_20&amp;time={year}&amp;geo={territorial}</v>
      </c>
      <c r="AC67" t="s">
        <v>989</v>
      </c>
      <c r="AD67" t="s">
        <v>1115</v>
      </c>
      <c r="AE67" t="s">
        <v>1116</v>
      </c>
    </row>
    <row r="68" spans="1:31" ht="210" customHeight="1" x14ac:dyDescent="0.3">
      <c r="A68" s="213"/>
      <c r="B68" s="89" t="s">
        <v>637</v>
      </c>
      <c r="C68" s="13" t="s">
        <v>197</v>
      </c>
      <c r="D68" s="4" t="s">
        <v>198</v>
      </c>
      <c r="E68" s="17" t="s">
        <v>203</v>
      </c>
      <c r="F68" s="6" t="s">
        <v>108</v>
      </c>
      <c r="AB68" t="str">
        <f>Tabla16[[#This Row],[URL]]&amp;"&amp;time={year}&amp;geo={territorial}"</f>
        <v>&amp;time={year}&amp;geo={territorial}</v>
      </c>
    </row>
    <row r="69" spans="1:31" ht="75" customHeight="1" x14ac:dyDescent="0.3">
      <c r="A69" s="213"/>
      <c r="B69" s="89" t="s">
        <v>640</v>
      </c>
      <c r="C69" s="13" t="s">
        <v>197</v>
      </c>
      <c r="D69" s="4" t="s">
        <v>204</v>
      </c>
      <c r="E69" s="17" t="s">
        <v>205</v>
      </c>
      <c r="F69" s="6" t="s">
        <v>206</v>
      </c>
      <c r="G69" t="s">
        <v>207</v>
      </c>
      <c r="H69" t="s">
        <v>49</v>
      </c>
      <c r="I69" s="14" t="s">
        <v>23</v>
      </c>
      <c r="J69" s="14"/>
      <c r="K69" s="14"/>
      <c r="L69" s="14"/>
      <c r="M69" s="14"/>
      <c r="N69" s="14"/>
      <c r="R69" s="7"/>
      <c r="AB69" t="str">
        <f>Tabla16[[#This Row],[URL]]&amp;"&amp;time={year}&amp;geo={territorial}"</f>
        <v>&amp;time={year}&amp;geo={territorial}</v>
      </c>
    </row>
    <row r="70" spans="1:31" ht="75" customHeight="1" x14ac:dyDescent="0.3">
      <c r="A70" s="213"/>
      <c r="B70" s="89" t="s">
        <v>642</v>
      </c>
      <c r="C70" s="13" t="s">
        <v>197</v>
      </c>
      <c r="D70" s="4" t="s">
        <v>204</v>
      </c>
      <c r="E70" s="17" t="s">
        <v>208</v>
      </c>
      <c r="F70" s="6" t="s">
        <v>209</v>
      </c>
      <c r="G70" t="s">
        <v>210</v>
      </c>
      <c r="I70" s="14" t="s">
        <v>125</v>
      </c>
      <c r="J70" s="14"/>
      <c r="K70" s="14"/>
      <c r="L70" s="14" t="s">
        <v>125</v>
      </c>
      <c r="M70" s="14"/>
      <c r="N70" s="14"/>
      <c r="R70" s="7"/>
      <c r="AB70" t="str">
        <f>Tabla16[[#This Row],[URL]]&amp;"&amp;time={year}&amp;geo={territorial}"</f>
        <v>&amp;time={year}&amp;geo={territorial}</v>
      </c>
    </row>
    <row r="71" spans="1:31" ht="75" customHeight="1" x14ac:dyDescent="0.3">
      <c r="A71" s="213"/>
      <c r="B71" s="89" t="s">
        <v>646</v>
      </c>
      <c r="C71" s="13" t="s">
        <v>197</v>
      </c>
      <c r="D71" s="4" t="s">
        <v>204</v>
      </c>
      <c r="E71" s="17" t="s">
        <v>211</v>
      </c>
      <c r="F71" s="6" t="s">
        <v>212</v>
      </c>
      <c r="G71" t="s">
        <v>213</v>
      </c>
      <c r="H71" t="s">
        <v>62</v>
      </c>
      <c r="I71" s="14"/>
      <c r="J71" s="14"/>
      <c r="K71" s="14"/>
      <c r="L71" s="14"/>
      <c r="M71" s="14"/>
      <c r="N71" s="14"/>
      <c r="R71" s="7"/>
      <c r="AB71" t="str">
        <f>Tabla16[[#This Row],[URL]]&amp;"&amp;time={year}&amp;geo={territorial}"</f>
        <v>&amp;time={year}&amp;geo={territorial}</v>
      </c>
    </row>
    <row r="72" spans="1:31" ht="21.75" customHeight="1" x14ac:dyDescent="0.3">
      <c r="A72" s="213"/>
      <c r="B72" s="89" t="s">
        <v>648</v>
      </c>
      <c r="C72" s="13" t="s">
        <v>197</v>
      </c>
      <c r="D72" s="4" t="s">
        <v>204</v>
      </c>
      <c r="E72" s="17" t="s">
        <v>214</v>
      </c>
      <c r="F72" s="6" t="s">
        <v>69</v>
      </c>
      <c r="G72" t="s">
        <v>215</v>
      </c>
      <c r="I72" s="14" t="s">
        <v>23</v>
      </c>
      <c r="J72" s="14" t="s">
        <v>70</v>
      </c>
      <c r="K72" s="14"/>
      <c r="L72" s="14"/>
      <c r="M72" s="14" t="s">
        <v>70</v>
      </c>
      <c r="N72" s="14"/>
      <c r="R72" s="7"/>
      <c r="AB72" t="str">
        <f>Tabla16[[#This Row],[URL]]&amp;"&amp;time={year}&amp;geo={territorial}"</f>
        <v>&amp;time={year}&amp;geo={territorial}</v>
      </c>
    </row>
    <row r="73" spans="1:31" ht="39.75" customHeight="1" x14ac:dyDescent="0.3">
      <c r="A73" s="213"/>
      <c r="B73" s="89" t="s">
        <v>1122</v>
      </c>
      <c r="C73" s="13" t="s">
        <v>197</v>
      </c>
      <c r="D73" s="4" t="s">
        <v>204</v>
      </c>
      <c r="E73" s="17" t="s">
        <v>216</v>
      </c>
      <c r="F73" s="6" t="s">
        <v>217</v>
      </c>
      <c r="G73" t="s">
        <v>218</v>
      </c>
      <c r="H73" t="s">
        <v>179</v>
      </c>
      <c r="I73" s="14" t="s">
        <v>125</v>
      </c>
      <c r="J73" s="14"/>
      <c r="K73" s="14"/>
      <c r="L73" s="14"/>
      <c r="M73" s="14"/>
      <c r="N73" s="14"/>
      <c r="R73" s="7"/>
      <c r="AB73" t="str">
        <f>Tabla16[[#This Row],[URL]]&amp;"&amp;time={year}&amp;geo={territorial}"</f>
        <v>&amp;time={year}&amp;geo={territorial}</v>
      </c>
    </row>
    <row r="74" spans="1:31" ht="90" x14ac:dyDescent="0.3">
      <c r="A74" s="213"/>
      <c r="B74" s="89" t="s">
        <v>1123</v>
      </c>
      <c r="C74" s="13" t="s">
        <v>197</v>
      </c>
      <c r="D74" s="4" t="s">
        <v>219</v>
      </c>
      <c r="E74" s="17" t="s">
        <v>220</v>
      </c>
      <c r="F74" s="6" t="s">
        <v>221</v>
      </c>
      <c r="G74" t="s">
        <v>222</v>
      </c>
      <c r="H74" t="s">
        <v>49</v>
      </c>
      <c r="I74" t="s">
        <v>23</v>
      </c>
      <c r="R74" s="7"/>
      <c r="T74" t="s">
        <v>1163</v>
      </c>
      <c r="U74" s="76"/>
      <c r="V74" s="122" t="s">
        <v>125</v>
      </c>
      <c r="W74" s="122" t="s">
        <v>1124</v>
      </c>
      <c r="X74" s="114" t="s">
        <v>1125</v>
      </c>
      <c r="Y74" s="114" t="s">
        <v>634</v>
      </c>
      <c r="Z74" s="114" t="s">
        <v>1126</v>
      </c>
      <c r="AA74" s="114"/>
      <c r="AB74" s="115" t="str">
        <f>Tabla16[[#This Row],[URL]]&amp;"&amp;time={year}&amp;geo={territorial}"</f>
        <v>educ_uoe_mobs01?iscedf13=TOTAL&amp;precision=1&amp;sex=T&amp;unit=NR&amp;isced11=ED5-8&amp;time={year}&amp;geo={territorial}</v>
      </c>
      <c r="AC74" s="115"/>
      <c r="AD74" s="115"/>
      <c r="AE74" s="115"/>
    </row>
    <row r="75" spans="1:31" ht="60" customHeight="1" x14ac:dyDescent="0.3">
      <c r="A75" s="213"/>
      <c r="B75" s="89" t="s">
        <v>1127</v>
      </c>
      <c r="C75" s="13" t="s">
        <v>197</v>
      </c>
      <c r="D75" s="4" t="s">
        <v>223</v>
      </c>
      <c r="E75" s="17" t="s">
        <v>224</v>
      </c>
      <c r="F75" s="6" t="s">
        <v>225</v>
      </c>
      <c r="G75" t="s">
        <v>226</v>
      </c>
      <c r="H75" t="s">
        <v>49</v>
      </c>
      <c r="I75" t="s">
        <v>23</v>
      </c>
      <c r="R75" s="7"/>
      <c r="AB75" t="str">
        <f>Tabla16[[#This Row],[URL]]&amp;"&amp;time={year}&amp;geo={territorial}"</f>
        <v>&amp;time={year}&amp;geo={territorial}</v>
      </c>
    </row>
    <row r="76" spans="1:31" ht="60" customHeight="1" x14ac:dyDescent="0.3">
      <c r="A76" s="213"/>
      <c r="B76" s="89" t="s">
        <v>1128</v>
      </c>
      <c r="C76" s="13" t="s">
        <v>197</v>
      </c>
      <c r="D76" s="4" t="s">
        <v>227</v>
      </c>
      <c r="E76" s="17" t="s">
        <v>228</v>
      </c>
      <c r="F76" s="6" t="s">
        <v>229</v>
      </c>
      <c r="G76" t="s">
        <v>230</v>
      </c>
      <c r="H76" t="s">
        <v>179</v>
      </c>
      <c r="I76" t="s">
        <v>86</v>
      </c>
      <c r="AB76" t="str">
        <f>Tabla16[[#This Row],[URL]]&amp;"&amp;time={year}&amp;geo={territorial}"</f>
        <v>&amp;time={year}&amp;geo={territorial}</v>
      </c>
    </row>
    <row r="77" spans="1:31" ht="165" customHeight="1" x14ac:dyDescent="0.3">
      <c r="A77" s="213"/>
      <c r="B77" s="89" t="s">
        <v>1129</v>
      </c>
      <c r="C77" s="13" t="s">
        <v>231</v>
      </c>
      <c r="D77" s="4" t="s">
        <v>232</v>
      </c>
      <c r="E77" s="17" t="s">
        <v>233</v>
      </c>
      <c r="F77" s="6" t="s">
        <v>69</v>
      </c>
      <c r="G77">
        <v>2013</v>
      </c>
      <c r="H77" t="s">
        <v>62</v>
      </c>
      <c r="I77" t="s">
        <v>23</v>
      </c>
      <c r="J77" t="s">
        <v>70</v>
      </c>
      <c r="M77" t="s">
        <v>70</v>
      </c>
      <c r="AB77" t="str">
        <f>Tabla16[[#This Row],[URL]]&amp;"&amp;time={year}&amp;geo={territorial}"</f>
        <v>&amp;time={year}&amp;geo={territorial}</v>
      </c>
    </row>
    <row r="78" spans="1:31" ht="135" x14ac:dyDescent="0.3">
      <c r="A78" s="213"/>
      <c r="B78" s="89" t="s">
        <v>1130</v>
      </c>
      <c r="C78" s="13" t="s">
        <v>231</v>
      </c>
      <c r="D78" s="4" t="s">
        <v>234</v>
      </c>
      <c r="E78" s="17" t="s">
        <v>235</v>
      </c>
      <c r="F78" s="6" t="s">
        <v>236</v>
      </c>
      <c r="G78" t="s">
        <v>237</v>
      </c>
      <c r="H78" t="s">
        <v>49</v>
      </c>
      <c r="I78" t="s">
        <v>23</v>
      </c>
      <c r="T78" t="s">
        <v>1174</v>
      </c>
      <c r="V78" s="122" t="s">
        <v>125</v>
      </c>
      <c r="W78" t="s">
        <v>1131</v>
      </c>
      <c r="X78" t="s">
        <v>1132</v>
      </c>
      <c r="Y78" t="s">
        <v>1133</v>
      </c>
      <c r="Z78" t="s">
        <v>1134</v>
      </c>
      <c r="AB78" t="str">
        <f>Tabla16[[#This Row],[URL]]&amp;"&amp;time={year}&amp;geo={territorial}"</f>
        <v>htec_eco_sbs2?precision=1&amp;indic_sb=V13110&amp;currency=MIO_EUR&amp;nace_r2=HTC&amp;time={year}&amp;geo={territorial}</v>
      </c>
    </row>
    <row r="79" spans="1:31" ht="285" x14ac:dyDescent="0.3">
      <c r="A79" s="213"/>
      <c r="B79" s="89" t="s">
        <v>1135</v>
      </c>
      <c r="C79" s="13" t="s">
        <v>231</v>
      </c>
      <c r="D79" s="4" t="s">
        <v>238</v>
      </c>
      <c r="E79" s="17" t="s">
        <v>239</v>
      </c>
      <c r="F79" s="6" t="s">
        <v>240</v>
      </c>
      <c r="G79" t="s">
        <v>241</v>
      </c>
      <c r="H79" t="s">
        <v>179</v>
      </c>
      <c r="I79" t="s">
        <v>23</v>
      </c>
      <c r="T79" t="s">
        <v>991</v>
      </c>
      <c r="V79" s="122" t="s">
        <v>125</v>
      </c>
      <c r="W79" s="114" t="s">
        <v>1136</v>
      </c>
      <c r="X79" s="114"/>
      <c r="Y79" s="114"/>
      <c r="Z79" s="114"/>
      <c r="AA79" s="114"/>
      <c r="AB79" s="115" t="str">
        <f>Tabla16[[#This Row],[URL]]&amp;"&amp;time={year}&amp;geo={territorial}"</f>
        <v>tgs00110?precision=1&amp;unit=PC&amp;ww_tp=URB_CS&amp;time={year}&amp;geo={territorial}</v>
      </c>
      <c r="AC79" s="115"/>
      <c r="AD79" s="115"/>
      <c r="AE79" s="115"/>
    </row>
    <row r="80" spans="1:31" ht="285" x14ac:dyDescent="0.3">
      <c r="A80" s="213"/>
      <c r="B80" s="89" t="s">
        <v>1137</v>
      </c>
      <c r="C80" s="13" t="s">
        <v>231</v>
      </c>
      <c r="D80" s="4" t="s">
        <v>238</v>
      </c>
      <c r="E80" s="17" t="s">
        <v>242</v>
      </c>
      <c r="F80" s="6" t="s">
        <v>243</v>
      </c>
      <c r="G80" t="s">
        <v>244</v>
      </c>
      <c r="H80" t="s">
        <v>49</v>
      </c>
      <c r="I80" t="s">
        <v>202</v>
      </c>
      <c r="T80" t="s">
        <v>1175</v>
      </c>
      <c r="V80" s="122" t="s">
        <v>125</v>
      </c>
      <c r="W80" t="s">
        <v>1138</v>
      </c>
      <c r="X80" t="s">
        <v>1139</v>
      </c>
      <c r="Z80" t="s">
        <v>1140</v>
      </c>
      <c r="AB80" t="str">
        <f>Tabla16[[#This Row],[URL]]&amp;"&amp;time={year}&amp;geo={territorial}"</f>
        <v>env_ww_spd?precision=1&amp;ww_tpar=SLD&amp;unit=KG_HAB&amp;ww_tp=URB&amp;time={year}&amp;geo={territorial}</v>
      </c>
    </row>
    <row r="81" spans="1:31" ht="285" x14ac:dyDescent="0.3">
      <c r="A81" s="213"/>
      <c r="B81" s="89" t="s">
        <v>1141</v>
      </c>
      <c r="C81" s="13" t="s">
        <v>231</v>
      </c>
      <c r="D81" s="4" t="s">
        <v>238</v>
      </c>
      <c r="E81" s="17" t="s">
        <v>245</v>
      </c>
      <c r="F81" s="6" t="s">
        <v>246</v>
      </c>
      <c r="G81" t="s">
        <v>85</v>
      </c>
      <c r="H81" t="s">
        <v>49</v>
      </c>
      <c r="I81" t="s">
        <v>247</v>
      </c>
      <c r="T81" t="s">
        <v>1176</v>
      </c>
      <c r="V81" s="122" t="s">
        <v>125</v>
      </c>
      <c r="W81" t="s">
        <v>1136</v>
      </c>
      <c r="X81" t="s">
        <v>831</v>
      </c>
      <c r="AB81" t="str">
        <f>Tabla16[[#This Row],[URL]]&amp;"&amp;time={year}&amp;geo={territorial}"</f>
        <v>nrg_ind_335a?precision=1&amp;indic_en=119800&amp;unit=PC&amp;time={year}&amp;geo={territorial}</v>
      </c>
    </row>
    <row r="82" spans="1:31" ht="135" x14ac:dyDescent="0.3">
      <c r="A82" s="213"/>
      <c r="B82" s="89" t="s">
        <v>1142</v>
      </c>
      <c r="C82" s="13" t="s">
        <v>231</v>
      </c>
      <c r="D82" s="4" t="s">
        <v>248</v>
      </c>
      <c r="E82" s="17" t="s">
        <v>249</v>
      </c>
      <c r="F82" s="6" t="s">
        <v>250</v>
      </c>
      <c r="G82" t="s">
        <v>251</v>
      </c>
      <c r="H82" t="s">
        <v>49</v>
      </c>
      <c r="I82" t="s">
        <v>23</v>
      </c>
      <c r="T82" t="s">
        <v>1180</v>
      </c>
      <c r="U82" s="76" t="s">
        <v>1177</v>
      </c>
      <c r="V82" s="122" t="s">
        <v>125</v>
      </c>
      <c r="W82" t="s">
        <v>1178</v>
      </c>
      <c r="X82" t="s">
        <v>1179</v>
      </c>
      <c r="AB82" t="str">
        <f>Tabla16[[#This Row],[URL]]&amp;"&amp;time={year}&amp;geo={territorial}"</f>
        <v>ef_ogardaa?indic_ef=AGRAREA_HA&amp;indic_ef=C_LIVESTOCK_LSU&amp;indic_ef=HOLD_HOLD&amp;precision=1&amp;agrarea=TOTAL&amp;legtype=TOTAL&amp;time={year}&amp;geo={territorial}</v>
      </c>
    </row>
    <row r="83" spans="1:31" ht="135" x14ac:dyDescent="0.3">
      <c r="A83" s="213"/>
      <c r="B83" s="89" t="s">
        <v>1143</v>
      </c>
      <c r="C83" s="13" t="s">
        <v>231</v>
      </c>
      <c r="D83" s="4" t="s">
        <v>252</v>
      </c>
      <c r="E83" s="17" t="s">
        <v>253</v>
      </c>
      <c r="F83" s="6" t="s">
        <v>254</v>
      </c>
      <c r="G83" t="s">
        <v>255</v>
      </c>
      <c r="H83" t="s">
        <v>49</v>
      </c>
      <c r="I83" t="s">
        <v>86</v>
      </c>
      <c r="T83" t="s">
        <v>1184</v>
      </c>
      <c r="U83" s="76" t="s">
        <v>1177</v>
      </c>
      <c r="V83" s="122" t="s">
        <v>125</v>
      </c>
      <c r="W83" t="s">
        <v>1181</v>
      </c>
      <c r="X83" t="s">
        <v>1182</v>
      </c>
      <c r="Y83" t="s">
        <v>1178</v>
      </c>
      <c r="Z83" t="s">
        <v>1183</v>
      </c>
      <c r="AB83" t="str">
        <f>Tabla16[[#This Row],[URL]]&amp;"&amp;time={year}&amp;geo={territorial}"</f>
        <v>educ_uoe_finf02?sector2=S1&amp;precision=1&amp;unit=MIO_EUR&amp;isced11=ED25&amp;isced11=ED35&amp;isced11=ED45&amp;expend=TOTAL&amp;sector=S1&amp;time={year}&amp;geo={territorial}</v>
      </c>
    </row>
    <row r="84" spans="1:31" ht="225" x14ac:dyDescent="0.3">
      <c r="A84" s="213"/>
      <c r="B84" s="89" t="s">
        <v>1144</v>
      </c>
      <c r="C84" s="13" t="s">
        <v>231</v>
      </c>
      <c r="D84" s="4" t="s">
        <v>256</v>
      </c>
      <c r="E84" s="123" t="s">
        <v>257</v>
      </c>
      <c r="F84" s="44" t="s">
        <v>1012</v>
      </c>
      <c r="G84" s="45" t="s">
        <v>1011</v>
      </c>
      <c r="H84" s="45" t="s">
        <v>62</v>
      </c>
      <c r="I84" s="120" t="s">
        <v>23</v>
      </c>
      <c r="T84" s="120" t="s">
        <v>1187</v>
      </c>
      <c r="U84" s="124" t="s">
        <v>1177</v>
      </c>
      <c r="V84" s="122" t="s">
        <v>125</v>
      </c>
      <c r="W84" t="s">
        <v>1185</v>
      </c>
      <c r="X84" t="s">
        <v>1178</v>
      </c>
      <c r="Y84" t="s">
        <v>1186</v>
      </c>
      <c r="AB84" t="str">
        <f>Tabla16[[#This Row],[URL]]&amp;"&amp;time={year}&amp;geo={territorial}"</f>
        <v>bd_size_r3?precision=1&amp;indic_sb=V97043&amp;sizeclas=TOTAL&amp;nace_r2=B-S_X_K642&amp;time={year}&amp;geo={territorial}</v>
      </c>
    </row>
    <row r="85" spans="1:31" ht="90" customHeight="1" x14ac:dyDescent="0.3">
      <c r="A85" s="213"/>
      <c r="B85" s="89" t="s">
        <v>1145</v>
      </c>
      <c r="C85" s="13" t="s">
        <v>231</v>
      </c>
      <c r="D85" s="4" t="s">
        <v>258</v>
      </c>
      <c r="E85" s="18" t="s">
        <v>259</v>
      </c>
      <c r="F85" s="6" t="s">
        <v>260</v>
      </c>
      <c r="G85" t="s">
        <v>261</v>
      </c>
      <c r="H85" t="s">
        <v>49</v>
      </c>
      <c r="I85" t="s">
        <v>23</v>
      </c>
      <c r="AB85" t="str">
        <f>Tabla16[[#This Row],[URL]]&amp;"&amp;time={year}&amp;geo={territorial}"</f>
        <v>&amp;time={year}&amp;geo={territorial}</v>
      </c>
    </row>
    <row r="86" spans="1:31" ht="90" customHeight="1" x14ac:dyDescent="0.3">
      <c r="A86" s="213"/>
      <c r="B86" s="89" t="s">
        <v>1146</v>
      </c>
      <c r="C86" s="13" t="s">
        <v>231</v>
      </c>
      <c r="D86" s="4" t="s">
        <v>258</v>
      </c>
      <c r="E86" s="18" t="s">
        <v>262</v>
      </c>
      <c r="F86" s="6" t="s">
        <v>260</v>
      </c>
      <c r="G86" t="s">
        <v>263</v>
      </c>
      <c r="H86" t="s">
        <v>49</v>
      </c>
      <c r="I86" t="s">
        <v>23</v>
      </c>
      <c r="AB86" t="str">
        <f>Tabla16[[#This Row],[URL]]&amp;"&amp;time={year}&amp;geo={territorial}"</f>
        <v>&amp;time={year}&amp;geo={territorial}</v>
      </c>
    </row>
    <row r="87" spans="1:31" ht="90" customHeight="1" x14ac:dyDescent="0.3">
      <c r="A87" s="213"/>
      <c r="B87" s="89" t="s">
        <v>1147</v>
      </c>
      <c r="C87" s="13" t="s">
        <v>231</v>
      </c>
      <c r="D87" s="4" t="s">
        <v>258</v>
      </c>
      <c r="E87" s="18" t="s">
        <v>264</v>
      </c>
      <c r="F87" s="6" t="s">
        <v>260</v>
      </c>
      <c r="G87" t="s">
        <v>148</v>
      </c>
      <c r="H87" t="s">
        <v>49</v>
      </c>
      <c r="I87" t="s">
        <v>23</v>
      </c>
      <c r="AB87" t="str">
        <f>Tabla16[[#This Row],[URL]]&amp;"&amp;time={year}&amp;geo={territorial}"</f>
        <v>&amp;time={year}&amp;geo={territorial}</v>
      </c>
    </row>
    <row r="88" spans="1:31" ht="90" customHeight="1" x14ac:dyDescent="0.3">
      <c r="A88" s="213"/>
      <c r="B88" s="89" t="s">
        <v>1148</v>
      </c>
      <c r="C88" s="13" t="s">
        <v>231</v>
      </c>
      <c r="D88" s="4" t="s">
        <v>258</v>
      </c>
      <c r="E88" s="18" t="s">
        <v>265</v>
      </c>
      <c r="F88" s="6" t="s">
        <v>260</v>
      </c>
      <c r="G88" t="s">
        <v>148</v>
      </c>
      <c r="H88" t="s">
        <v>49</v>
      </c>
      <c r="I88" t="s">
        <v>23</v>
      </c>
      <c r="AB88" t="str">
        <f>Tabla16[[#This Row],[URL]]&amp;"&amp;time={year}&amp;geo={territorial}"</f>
        <v>&amp;time={year}&amp;geo={territorial}</v>
      </c>
    </row>
    <row r="89" spans="1:31" ht="90" x14ac:dyDescent="0.3">
      <c r="A89" s="213"/>
      <c r="B89" s="89" t="s">
        <v>1149</v>
      </c>
      <c r="C89" s="13" t="s">
        <v>266</v>
      </c>
      <c r="D89" s="4" t="s">
        <v>267</v>
      </c>
      <c r="E89" s="17" t="s">
        <v>268</v>
      </c>
      <c r="F89" s="6" t="s">
        <v>269</v>
      </c>
      <c r="G89" s="5" t="s">
        <v>270</v>
      </c>
      <c r="H89" t="s">
        <v>179</v>
      </c>
      <c r="I89" t="s">
        <v>86</v>
      </c>
      <c r="T89" t="s">
        <v>992</v>
      </c>
      <c r="V89" s="122" t="s">
        <v>125</v>
      </c>
      <c r="W89" s="114"/>
      <c r="X89" s="114"/>
      <c r="Y89" s="114"/>
      <c r="Z89" s="114"/>
      <c r="AA89" s="114"/>
      <c r="AB89" s="115" t="str">
        <f>Tabla16[[#This Row],[URL]]&amp;"&amp;time={year}&amp;geo={territorial}"</f>
        <v>tgs00053?unit=PC_ACT&amp;precision=1&amp;time={year}&amp;geo={territorial}</v>
      </c>
      <c r="AC89" s="115"/>
      <c r="AD89" s="115"/>
      <c r="AE89" s="115"/>
    </row>
    <row r="90" spans="1:31" ht="90" customHeight="1" x14ac:dyDescent="0.3">
      <c r="A90" s="213"/>
      <c r="B90" s="89" t="s">
        <v>1150</v>
      </c>
      <c r="C90" s="13" t="s">
        <v>266</v>
      </c>
      <c r="D90" s="4" t="s">
        <v>267</v>
      </c>
      <c r="E90" s="17" t="s">
        <v>271</v>
      </c>
      <c r="F90" s="6" t="s">
        <v>209</v>
      </c>
      <c r="G90" s="5" t="s">
        <v>79</v>
      </c>
      <c r="H90" t="s">
        <v>62</v>
      </c>
      <c r="I90" t="s">
        <v>125</v>
      </c>
      <c r="L90" t="s">
        <v>125</v>
      </c>
      <c r="AB90" t="str">
        <f>Tabla16[[#This Row],[URL]]&amp;"&amp;time={year}&amp;geo={territorial}"</f>
        <v>&amp;time={year}&amp;geo={territorial}</v>
      </c>
    </row>
    <row r="91" spans="1:31" ht="90" x14ac:dyDescent="0.3">
      <c r="A91" s="213"/>
      <c r="B91" s="89" t="s">
        <v>1151</v>
      </c>
      <c r="C91" s="13" t="s">
        <v>266</v>
      </c>
      <c r="D91" s="4" t="s">
        <v>267</v>
      </c>
      <c r="E91" s="17" t="s">
        <v>272</v>
      </c>
      <c r="F91" s="6" t="s">
        <v>273</v>
      </c>
      <c r="G91" s="5" t="s">
        <v>274</v>
      </c>
      <c r="H91" t="s">
        <v>179</v>
      </c>
      <c r="I91" t="s">
        <v>23</v>
      </c>
      <c r="T91" t="s">
        <v>1190</v>
      </c>
      <c r="U91" s="76"/>
      <c r="V91" s="122" t="s">
        <v>125</v>
      </c>
      <c r="W91" t="s">
        <v>1188</v>
      </c>
      <c r="X91" t="s">
        <v>1189</v>
      </c>
      <c r="AB91" t="str">
        <f>Tabla16[[#This Row],[URL]]&amp;"&amp;time={year}&amp;geo={territorial}"</f>
        <v>lfst_r_lfe2emprt?precision=1&amp;sex=T&amp;unit=PC&amp;age=Y15-64&amp;time={year}&amp;geo={territorial}</v>
      </c>
      <c r="AE91" s="120"/>
    </row>
    <row r="92" spans="1:31" ht="90" customHeight="1" x14ac:dyDescent="0.3">
      <c r="A92" s="213"/>
      <c r="B92" s="89" t="s">
        <v>1152</v>
      </c>
      <c r="C92" s="13" t="s">
        <v>266</v>
      </c>
      <c r="D92" s="4" t="s">
        <v>267</v>
      </c>
      <c r="E92" s="17" t="s">
        <v>272</v>
      </c>
      <c r="F92" s="6" t="s">
        <v>209</v>
      </c>
      <c r="G92" s="5" t="s">
        <v>275</v>
      </c>
      <c r="I92" t="s">
        <v>23</v>
      </c>
      <c r="L92" t="s">
        <v>125</v>
      </c>
      <c r="AB92" t="str">
        <f>Tabla16[[#This Row],[URL]]&amp;"&amp;time={year}&amp;geo={territorial}"</f>
        <v>&amp;time={year}&amp;geo={territorial}</v>
      </c>
    </row>
    <row r="93" spans="1:31" ht="90" x14ac:dyDescent="0.3">
      <c r="A93" s="213"/>
      <c r="B93" s="89" t="s">
        <v>1153</v>
      </c>
      <c r="C93" s="13" t="s">
        <v>266</v>
      </c>
      <c r="D93" s="4" t="s">
        <v>267</v>
      </c>
      <c r="E93" s="17" t="s">
        <v>276</v>
      </c>
      <c r="F93" s="6" t="s">
        <v>638</v>
      </c>
      <c r="G93" s="5" t="s">
        <v>274</v>
      </c>
      <c r="H93" t="s">
        <v>179</v>
      </c>
      <c r="I93" t="s">
        <v>23</v>
      </c>
      <c r="T93" t="s">
        <v>1192</v>
      </c>
      <c r="V93" s="122" t="s">
        <v>125</v>
      </c>
      <c r="W93" s="114" t="s">
        <v>634</v>
      </c>
      <c r="X93" s="114" t="s">
        <v>1154</v>
      </c>
      <c r="Y93" s="122" t="s">
        <v>1193</v>
      </c>
      <c r="Z93" s="114"/>
      <c r="AA93" s="114"/>
      <c r="AB93" s="115" t="str">
        <f>Tabla16[[#This Row],[URL]]&amp;"&amp;time={year}&amp;geo={territorial}"</f>
        <v>lfst_r_lfu3rt?precision=1&amp;sex=T&amp;unit=PC&amp;age=Y_GE15&amp;time={year}&amp;geo={territorial}</v>
      </c>
      <c r="AC93" s="115"/>
      <c r="AD93" s="115"/>
      <c r="AE93" s="115"/>
    </row>
    <row r="94" spans="1:31" ht="90" x14ac:dyDescent="0.3">
      <c r="A94" s="213"/>
      <c r="B94" s="89" t="s">
        <v>1155</v>
      </c>
      <c r="C94" s="13" t="s">
        <v>266</v>
      </c>
      <c r="D94" s="4" t="s">
        <v>267</v>
      </c>
      <c r="E94" s="17" t="s">
        <v>277</v>
      </c>
      <c r="F94" s="6" t="s">
        <v>278</v>
      </c>
      <c r="G94" s="5" t="s">
        <v>274</v>
      </c>
      <c r="H94" t="s">
        <v>179</v>
      </c>
      <c r="I94" t="s">
        <v>23</v>
      </c>
      <c r="T94" t="s">
        <v>1195</v>
      </c>
      <c r="U94" s="76"/>
      <c r="V94" s="122" t="s">
        <v>125</v>
      </c>
      <c r="W94" s="114" t="s">
        <v>634</v>
      </c>
      <c r="X94" s="114" t="s">
        <v>1154</v>
      </c>
      <c r="Y94" t="s">
        <v>1194</v>
      </c>
      <c r="AB94" t="str">
        <f>Tabla16[[#This Row],[URL]]&amp;"&amp;time={year}&amp;geo={territorial}"</f>
        <v>yth_empl_110?precision=1&amp;sex=T&amp;unit=PC&amp;age=Y15-29&amp;time={year}&amp;geo={territorial}</v>
      </c>
    </row>
    <row r="95" spans="1:31" ht="180" customHeight="1" x14ac:dyDescent="0.3">
      <c r="A95" s="213"/>
      <c r="B95" s="89" t="s">
        <v>1156</v>
      </c>
      <c r="C95" s="13" t="s">
        <v>266</v>
      </c>
      <c r="D95" s="4" t="s">
        <v>279</v>
      </c>
      <c r="E95" s="17" t="s">
        <v>280</v>
      </c>
      <c r="F95" s="6" t="s">
        <v>281</v>
      </c>
      <c r="G95" s="5" t="s">
        <v>282</v>
      </c>
      <c r="H95" t="s">
        <v>179</v>
      </c>
      <c r="I95" t="s">
        <v>23</v>
      </c>
      <c r="AB95" t="str">
        <f>Tabla16[[#This Row],[URL]]&amp;"&amp;time={year}&amp;geo={territorial}"</f>
        <v>&amp;time={year}&amp;geo={territorial}</v>
      </c>
    </row>
    <row r="96" spans="1:31" ht="180" x14ac:dyDescent="0.3">
      <c r="A96" s="213"/>
      <c r="B96" s="89" t="s">
        <v>1157</v>
      </c>
      <c r="C96" s="13" t="s">
        <v>266</v>
      </c>
      <c r="D96" s="4" t="s">
        <v>279</v>
      </c>
      <c r="E96" s="17" t="s">
        <v>283</v>
      </c>
      <c r="F96" s="6" t="s">
        <v>284</v>
      </c>
      <c r="G96" s="5" t="s">
        <v>285</v>
      </c>
      <c r="H96" t="s">
        <v>49</v>
      </c>
      <c r="I96" t="s">
        <v>23</v>
      </c>
      <c r="T96" t="s">
        <v>1200</v>
      </c>
      <c r="U96" s="76"/>
      <c r="V96" s="122" t="s">
        <v>125</v>
      </c>
      <c r="W96" s="126" t="s">
        <v>1197</v>
      </c>
      <c r="X96" s="122" t="s">
        <v>1198</v>
      </c>
      <c r="Y96" s="122" t="s">
        <v>1199</v>
      </c>
      <c r="Z96" s="114"/>
      <c r="AA96" s="114"/>
      <c r="AB96" s="115" t="str">
        <f>Tabla16[[#This Row],[URL]]&amp;"&amp;time={year}&amp;geo={territorial}"</f>
        <v>trng_cvt_01s?precision=1&amp;training=CO&amp;training=OF&amp;size_emp=TOTAL&amp;unit=PC&amp;time={year}&amp;geo={territorial}</v>
      </c>
      <c r="AC96" s="115"/>
      <c r="AD96" s="115"/>
      <c r="AE96" s="115"/>
    </row>
    <row r="97" spans="2:21" ht="75" x14ac:dyDescent="0.3">
      <c r="B97" s="89" t="s">
        <v>1158</v>
      </c>
      <c r="C97" s="13" t="s">
        <v>266</v>
      </c>
      <c r="D97" s="4" t="s">
        <v>286</v>
      </c>
      <c r="E97" s="17" t="s">
        <v>287</v>
      </c>
      <c r="F97" s="6" t="s">
        <v>288</v>
      </c>
      <c r="G97" s="5" t="s">
        <v>77</v>
      </c>
      <c r="H97" t="s">
        <v>49</v>
      </c>
      <c r="I97" t="s">
        <v>23</v>
      </c>
    </row>
    <row r="98" spans="2:21" ht="165" x14ac:dyDescent="0.3">
      <c r="B98" s="89" t="s">
        <v>1159</v>
      </c>
      <c r="C98" s="13" t="s">
        <v>266</v>
      </c>
      <c r="D98" s="4" t="s">
        <v>289</v>
      </c>
      <c r="E98" s="17" t="s">
        <v>290</v>
      </c>
      <c r="F98" s="6" t="s">
        <v>291</v>
      </c>
      <c r="G98">
        <v>2011</v>
      </c>
      <c r="H98" t="s">
        <v>49</v>
      </c>
      <c r="I98" t="s">
        <v>23</v>
      </c>
      <c r="U98" s="76" t="s">
        <v>993</v>
      </c>
    </row>
    <row r="99" spans="2:21" ht="165" x14ac:dyDescent="0.3">
      <c r="B99" s="89" t="s">
        <v>1160</v>
      </c>
      <c r="C99" s="13" t="s">
        <v>266</v>
      </c>
      <c r="D99" s="4" t="s">
        <v>289</v>
      </c>
      <c r="E99" s="17" t="s">
        <v>292</v>
      </c>
      <c r="F99" s="6" t="s">
        <v>293</v>
      </c>
      <c r="G99">
        <v>2011</v>
      </c>
      <c r="H99" t="s">
        <v>49</v>
      </c>
      <c r="I99" t="s">
        <v>23</v>
      </c>
      <c r="U99" s="76" t="s">
        <v>993</v>
      </c>
    </row>
    <row r="100" spans="2:21" ht="135" x14ac:dyDescent="0.3">
      <c r="B100" s="89" t="s">
        <v>1161</v>
      </c>
      <c r="C100" s="13" t="s">
        <v>266</v>
      </c>
      <c r="D100" s="4" t="s">
        <v>294</v>
      </c>
      <c r="E100" s="17" t="s">
        <v>295</v>
      </c>
      <c r="F100" s="6" t="s">
        <v>60</v>
      </c>
      <c r="G100">
        <v>2012</v>
      </c>
      <c r="H100" t="s">
        <v>179</v>
      </c>
      <c r="I100" t="s">
        <v>23</v>
      </c>
    </row>
    <row r="101" spans="2:21" ht="135" x14ac:dyDescent="0.3">
      <c r="B101" s="89" t="s">
        <v>1162</v>
      </c>
      <c r="C101" s="13" t="s">
        <v>266</v>
      </c>
      <c r="D101" s="4" t="s">
        <v>294</v>
      </c>
      <c r="E101" s="17" t="s">
        <v>296</v>
      </c>
      <c r="F101" s="6" t="s">
        <v>260</v>
      </c>
      <c r="G101" t="s">
        <v>297</v>
      </c>
      <c r="H101" t="s">
        <v>49</v>
      </c>
      <c r="I101" t="s">
        <v>298</v>
      </c>
    </row>
    <row r="102" spans="2:21" ht="105" x14ac:dyDescent="0.3">
      <c r="C102" s="15" t="s">
        <v>299</v>
      </c>
      <c r="D102" s="4" t="s">
        <v>300</v>
      </c>
      <c r="E102" s="17" t="s">
        <v>301</v>
      </c>
      <c r="F102" s="6" t="s">
        <v>302</v>
      </c>
      <c r="G102" s="5">
        <v>2015</v>
      </c>
      <c r="H102" t="s">
        <v>49</v>
      </c>
      <c r="I102" t="s">
        <v>303</v>
      </c>
    </row>
    <row r="103" spans="2:21" ht="150" x14ac:dyDescent="0.3">
      <c r="C103" s="15" t="s">
        <v>299</v>
      </c>
      <c r="D103" s="4" t="s">
        <v>304</v>
      </c>
      <c r="E103" s="17"/>
    </row>
    <row r="104" spans="2:21" ht="150" x14ac:dyDescent="0.3">
      <c r="C104" s="15" t="s">
        <v>299</v>
      </c>
      <c r="D104" s="4" t="s">
        <v>305</v>
      </c>
      <c r="E104" s="17"/>
    </row>
    <row r="105" spans="2:21" ht="75" x14ac:dyDescent="0.3">
      <c r="C105" s="15" t="s">
        <v>299</v>
      </c>
      <c r="D105" s="4" t="s">
        <v>306</v>
      </c>
      <c r="E105" s="17" t="s">
        <v>307</v>
      </c>
      <c r="F105" s="6" t="s">
        <v>308</v>
      </c>
      <c r="G105" s="11" t="s">
        <v>309</v>
      </c>
      <c r="H105" s="5" t="s">
        <v>49</v>
      </c>
    </row>
    <row r="106" spans="2:21" ht="75" x14ac:dyDescent="0.3">
      <c r="C106" s="15" t="s">
        <v>299</v>
      </c>
      <c r="D106" s="4" t="s">
        <v>306</v>
      </c>
      <c r="E106" s="17" t="s">
        <v>310</v>
      </c>
      <c r="F106" s="6" t="s">
        <v>311</v>
      </c>
      <c r="G106" t="s">
        <v>312</v>
      </c>
      <c r="H106" s="5" t="s">
        <v>49</v>
      </c>
      <c r="I106" t="s">
        <v>23</v>
      </c>
    </row>
    <row r="107" spans="2:21" ht="75" x14ac:dyDescent="0.3">
      <c r="C107" s="15" t="s">
        <v>299</v>
      </c>
      <c r="D107" s="4" t="s">
        <v>306</v>
      </c>
      <c r="E107" s="17" t="s">
        <v>313</v>
      </c>
      <c r="F107" s="6" t="s">
        <v>314</v>
      </c>
      <c r="G107" t="s">
        <v>312</v>
      </c>
      <c r="H107" s="5" t="s">
        <v>49</v>
      </c>
      <c r="I107" t="s">
        <v>23</v>
      </c>
    </row>
    <row r="108" spans="2:21" ht="135" x14ac:dyDescent="0.3">
      <c r="C108" s="15" t="s">
        <v>315</v>
      </c>
      <c r="D108" s="4" t="s">
        <v>316</v>
      </c>
      <c r="E108" s="17" t="s">
        <v>317</v>
      </c>
      <c r="F108" s="6" t="s">
        <v>318</v>
      </c>
      <c r="G108" t="s">
        <v>319</v>
      </c>
      <c r="H108" t="s">
        <v>49</v>
      </c>
      <c r="I108" t="s">
        <v>320</v>
      </c>
    </row>
    <row r="109" spans="2:21" ht="135" x14ac:dyDescent="0.3">
      <c r="C109" s="15" t="s">
        <v>315</v>
      </c>
      <c r="D109" s="4" t="s">
        <v>316</v>
      </c>
      <c r="E109" s="17" t="s">
        <v>321</v>
      </c>
      <c r="F109" s="6" t="s">
        <v>302</v>
      </c>
      <c r="G109" t="s">
        <v>322</v>
      </c>
      <c r="H109" t="s">
        <v>49</v>
      </c>
      <c r="I109" t="s">
        <v>125</v>
      </c>
    </row>
    <row r="110" spans="2:21" ht="135" x14ac:dyDescent="0.3">
      <c r="C110" s="15" t="s">
        <v>315</v>
      </c>
      <c r="D110" s="4" t="s">
        <v>316</v>
      </c>
      <c r="E110" s="17" t="s">
        <v>323</v>
      </c>
      <c r="F110" s="6" t="s">
        <v>324</v>
      </c>
      <c r="G110">
        <v>2014</v>
      </c>
      <c r="H110" t="s">
        <v>36</v>
      </c>
      <c r="I110" t="s">
        <v>23</v>
      </c>
    </row>
    <row r="111" spans="2:21" ht="120" x14ac:dyDescent="0.3">
      <c r="C111" s="15" t="s">
        <v>315</v>
      </c>
      <c r="D111" s="4" t="s">
        <v>325</v>
      </c>
      <c r="E111" s="17"/>
      <c r="F111" s="6" t="s">
        <v>326</v>
      </c>
    </row>
    <row r="112" spans="2:21" ht="105" x14ac:dyDescent="0.3">
      <c r="C112" s="15" t="s">
        <v>315</v>
      </c>
      <c r="D112" s="4" t="s">
        <v>327</v>
      </c>
      <c r="E112" s="17" t="s">
        <v>328</v>
      </c>
      <c r="F112" s="6" t="s">
        <v>302</v>
      </c>
      <c r="G112" t="s">
        <v>322</v>
      </c>
      <c r="H112" t="s">
        <v>49</v>
      </c>
      <c r="I112" t="s">
        <v>125</v>
      </c>
    </row>
    <row r="113" spans="3:9" ht="105" x14ac:dyDescent="0.3">
      <c r="C113" s="15" t="s">
        <v>315</v>
      </c>
      <c r="D113" s="4" t="s">
        <v>327</v>
      </c>
      <c r="E113" s="17" t="s">
        <v>301</v>
      </c>
      <c r="F113" s="6" t="s">
        <v>302</v>
      </c>
      <c r="G113" s="5">
        <v>2015</v>
      </c>
      <c r="H113" t="s">
        <v>49</v>
      </c>
      <c r="I113" t="s">
        <v>303</v>
      </c>
    </row>
    <row r="114" spans="3:9" ht="60" x14ac:dyDescent="0.3">
      <c r="C114" s="15" t="s">
        <v>315</v>
      </c>
      <c r="D114" s="4" t="s">
        <v>329</v>
      </c>
      <c r="E114" s="17" t="s">
        <v>330</v>
      </c>
      <c r="F114" s="6" t="s">
        <v>302</v>
      </c>
      <c r="G114" t="s">
        <v>322</v>
      </c>
      <c r="H114" t="s">
        <v>49</v>
      </c>
      <c r="I114" t="s">
        <v>125</v>
      </c>
    </row>
    <row r="115" spans="3:9" ht="60" x14ac:dyDescent="0.3">
      <c r="C115" s="15" t="s">
        <v>315</v>
      </c>
      <c r="D115" s="4" t="s">
        <v>329</v>
      </c>
      <c r="E115" s="17" t="s">
        <v>331</v>
      </c>
      <c r="F115" s="6" t="s">
        <v>302</v>
      </c>
      <c r="G115" t="s">
        <v>322</v>
      </c>
      <c r="H115" t="s">
        <v>49</v>
      </c>
      <c r="I115" t="s">
        <v>125</v>
      </c>
    </row>
    <row r="117" spans="3:9" ht="30" x14ac:dyDescent="0.25">
      <c r="C117" t="s">
        <v>623</v>
      </c>
      <c r="D117" t="s">
        <v>624</v>
      </c>
      <c r="E117" s="5" t="s">
        <v>625</v>
      </c>
    </row>
  </sheetData>
  <mergeCells count="3">
    <mergeCell ref="A2:A27"/>
    <mergeCell ref="A49:A62"/>
    <mergeCell ref="A67:A96"/>
  </mergeCells>
  <hyperlinks>
    <hyperlink ref="F54" r:id="rId1"/>
    <hyperlink ref="F6" r:id="rId2"/>
    <hyperlink ref="F91" r:id="rId3"/>
    <hyperlink ref="F69" r:id="rId4"/>
    <hyperlink ref="F36" r:id="rId5"/>
    <hyperlink ref="F63" r:id="rId6" location="/download"/>
    <hyperlink ref="F77" r:id="rId7" location="/download"/>
    <hyperlink ref="F72" r:id="rId8" location="/download"/>
    <hyperlink ref="F64" r:id="rId9" location="/download"/>
    <hyperlink ref="F90" r:id="rId10"/>
    <hyperlink ref="F73" r:id="rId11"/>
    <hyperlink ref="F92" r:id="rId12"/>
    <hyperlink ref="F70" r:id="rId13"/>
    <hyperlink ref="F107" r:id="rId14"/>
    <hyperlink ref="F95" r:id="rId15"/>
    <hyperlink ref="F96" r:id="rId16"/>
    <hyperlink ref="F3" r:id="rId17"/>
    <hyperlink ref="F2" r:id="rId18"/>
    <hyperlink ref="F4" r:id="rId19"/>
    <hyperlink ref="F5" r:id="rId20"/>
    <hyperlink ref="F7" r:id="rId21"/>
    <hyperlink ref="F8" r:id="rId22"/>
    <hyperlink ref="F9" r:id="rId23"/>
    <hyperlink ref="F10" r:id="rId24"/>
    <hyperlink ref="F12" r:id="rId25"/>
    <hyperlink ref="F13" r:id="rId26" location="/download"/>
    <hyperlink ref="F14" r:id="rId27"/>
    <hyperlink ref="F15" r:id="rId28"/>
    <hyperlink ref="F17" r:id="rId29" location="?vis=city.statistics&amp;lang=en"/>
    <hyperlink ref="F18" r:id="rId30"/>
    <hyperlink ref="F19" r:id="rId31"/>
    <hyperlink ref="F26" r:id="rId32"/>
    <hyperlink ref="F29" r:id="rId33"/>
    <hyperlink ref="F30" r:id="rId34"/>
    <hyperlink ref="F32" r:id="rId35"/>
    <hyperlink ref="F33" r:id="rId36"/>
    <hyperlink ref="F37" r:id="rId37"/>
    <hyperlink ref="F38" r:id="rId38"/>
    <hyperlink ref="F39" r:id="rId39"/>
    <hyperlink ref="F40" r:id="rId40"/>
    <hyperlink ref="F41" r:id="rId41"/>
    <hyperlink ref="F42" r:id="rId42"/>
    <hyperlink ref="F43" r:id="rId43"/>
    <hyperlink ref="F44" r:id="rId44"/>
    <hyperlink ref="F45" r:id="rId45"/>
    <hyperlink ref="F46" r:id="rId46"/>
    <hyperlink ref="F48" r:id="rId47"/>
    <hyperlink ref="F47" r:id="rId48"/>
    <hyperlink ref="F49" r:id="rId49"/>
    <hyperlink ref="F51" r:id="rId50"/>
    <hyperlink ref="F52" r:id="rId51"/>
    <hyperlink ref="F55" r:id="rId52"/>
    <hyperlink ref="F56" r:id="rId53"/>
    <hyperlink ref="F57" r:id="rId54"/>
    <hyperlink ref="F58" r:id="rId55"/>
    <hyperlink ref="F59" r:id="rId56"/>
    <hyperlink ref="F60" r:id="rId57"/>
    <hyperlink ref="F62" r:id="rId58"/>
    <hyperlink ref="F65" r:id="rId59"/>
    <hyperlink ref="F66" r:id="rId60"/>
    <hyperlink ref="F67" r:id="rId61"/>
    <hyperlink ref="F68" r:id="rId62"/>
    <hyperlink ref="F71" r:id="rId63"/>
    <hyperlink ref="F74" r:id="rId64"/>
    <hyperlink ref="F75" r:id="rId65"/>
    <hyperlink ref="F76" r:id="rId66"/>
    <hyperlink ref="F78" r:id="rId67"/>
    <hyperlink ref="F79" r:id="rId68"/>
    <hyperlink ref="F80" r:id="rId69"/>
    <hyperlink ref="F81" r:id="rId70"/>
    <hyperlink ref="F82" r:id="rId71"/>
    <hyperlink ref="F83" r:id="rId72"/>
    <hyperlink ref="F85" r:id="rId73"/>
    <hyperlink ref="F86" r:id="rId74"/>
    <hyperlink ref="F87" r:id="rId75"/>
    <hyperlink ref="F88" r:id="rId76"/>
    <hyperlink ref="F97" r:id="rId77"/>
    <hyperlink ref="F98" r:id="rId78"/>
    <hyperlink ref="F99" r:id="rId79"/>
    <hyperlink ref="F101" r:id="rId80"/>
    <hyperlink ref="F102" r:id="rId81"/>
    <hyperlink ref="F105" r:id="rId82"/>
    <hyperlink ref="F106" r:id="rId83"/>
    <hyperlink ref="F108" r:id="rId84"/>
    <hyperlink ref="F109" r:id="rId85"/>
    <hyperlink ref="F110" r:id="rId86"/>
    <hyperlink ref="F111" r:id="rId87"/>
    <hyperlink ref="F112" r:id="rId88"/>
    <hyperlink ref="F113" r:id="rId89"/>
    <hyperlink ref="F114" r:id="rId90"/>
    <hyperlink ref="F115" r:id="rId91"/>
    <hyperlink ref="F20" r:id="rId92"/>
    <hyperlink ref="F89" r:id="rId93"/>
    <hyperlink ref="F94" r:id="rId94"/>
    <hyperlink ref="F16" r:id="rId95"/>
  </hyperlinks>
  <pageMargins left="0.7" right="0.7" top="0.75" bottom="0.75" header="0.3" footer="0.3"/>
  <pageSetup paperSize="9" orientation="portrait" r:id="rId96"/>
  <tableParts count="1">
    <tablePart r:id="rId9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Z88"/>
  <sheetViews>
    <sheetView zoomScale="85" zoomScaleNormal="85" workbookViewId="0">
      <pane ySplit="1" topLeftCell="A2" activePane="bottomLeft" state="frozen"/>
      <selection pane="bottomLeft" activeCell="A2" sqref="A2"/>
    </sheetView>
  </sheetViews>
  <sheetFormatPr baseColWidth="10" defaultColWidth="11.42578125" defaultRowHeight="12.75" x14ac:dyDescent="0.2"/>
  <cols>
    <col min="1" max="1" width="11.42578125" style="45"/>
    <col min="2" max="2" width="20.7109375" style="45" bestFit="1" customWidth="1"/>
    <col min="3" max="3" width="45.140625" style="40" customWidth="1"/>
    <col min="4" max="4" width="57.85546875" style="40" customWidth="1"/>
    <col min="5" max="5" width="34.85546875" style="45" customWidth="1"/>
    <col min="6" max="6" width="22.85546875" style="40" customWidth="1"/>
    <col min="7" max="7" width="17.28515625" style="45" customWidth="1"/>
    <col min="8" max="8" width="26.42578125" style="45" customWidth="1"/>
    <col min="9" max="9" width="25.42578125" style="45" hidden="1" customWidth="1"/>
    <col min="10" max="10" width="22.28515625" style="45" hidden="1" customWidth="1"/>
    <col min="11" max="11" width="24.140625" style="45" hidden="1" customWidth="1"/>
    <col min="12" max="12" width="23.85546875" style="45" hidden="1" customWidth="1"/>
    <col min="13" max="13" width="20.42578125" style="45" hidden="1" customWidth="1"/>
    <col min="14" max="14" width="136.5703125" style="45" hidden="1" customWidth="1"/>
    <col min="15" max="15" width="30.85546875" style="45" customWidth="1"/>
    <col min="16" max="16384" width="11.42578125" style="45"/>
  </cols>
  <sheetData>
    <row r="1" spans="1:26" s="41" customFormat="1" ht="15" x14ac:dyDescent="0.25">
      <c r="A1" s="209" t="s">
        <v>1048</v>
      </c>
      <c r="B1" s="41" t="s">
        <v>390</v>
      </c>
      <c r="C1" s="42" t="s">
        <v>391</v>
      </c>
      <c r="D1" s="42" t="s">
        <v>392</v>
      </c>
      <c r="E1" s="42" t="s">
        <v>2</v>
      </c>
      <c r="F1" s="42" t="s">
        <v>3</v>
      </c>
      <c r="G1" s="41" t="s">
        <v>4</v>
      </c>
      <c r="H1" s="41" t="s">
        <v>5</v>
      </c>
      <c r="I1" s="41" t="s">
        <v>6</v>
      </c>
      <c r="J1" s="41" t="s">
        <v>12</v>
      </c>
      <c r="K1" s="41" t="s">
        <v>13</v>
      </c>
      <c r="L1" s="41" t="s">
        <v>14</v>
      </c>
      <c r="M1" s="41" t="s">
        <v>15</v>
      </c>
      <c r="N1" s="41" t="s">
        <v>16</v>
      </c>
      <c r="O1" s="42" t="s">
        <v>982</v>
      </c>
      <c r="P1" s="41" t="s">
        <v>990</v>
      </c>
      <c r="Q1" s="111" t="s">
        <v>1024</v>
      </c>
      <c r="R1" s="139" t="s">
        <v>1049</v>
      </c>
      <c r="S1" s="139" t="s">
        <v>1050</v>
      </c>
      <c r="T1" s="139" t="s">
        <v>1051</v>
      </c>
      <c r="U1" s="139" t="s">
        <v>1052</v>
      </c>
      <c r="V1" s="139" t="s">
        <v>630</v>
      </c>
      <c r="W1" s="138" t="s">
        <v>1201</v>
      </c>
      <c r="X1" s="138" t="s">
        <v>1027</v>
      </c>
      <c r="Y1" s="138" t="s">
        <v>1053</v>
      </c>
      <c r="Z1" s="138" t="s">
        <v>1054</v>
      </c>
    </row>
    <row r="2" spans="1:26" ht="51" x14ac:dyDescent="0.2">
      <c r="B2" s="3" t="s">
        <v>1033</v>
      </c>
      <c r="C2" s="40" t="s">
        <v>540</v>
      </c>
      <c r="D2" s="43" t="s">
        <v>393</v>
      </c>
      <c r="E2" s="40" t="s">
        <v>394</v>
      </c>
      <c r="F2" s="146" t="s">
        <v>395</v>
      </c>
      <c r="G2" s="45" t="s">
        <v>396</v>
      </c>
      <c r="H2" s="45" t="s">
        <v>397</v>
      </c>
      <c r="O2" s="45" t="s">
        <v>1319</v>
      </c>
      <c r="Q2" s="45" t="s">
        <v>70</v>
      </c>
      <c r="R2" s="45" t="s">
        <v>1316</v>
      </c>
      <c r="S2" s="45" t="s">
        <v>1317</v>
      </c>
      <c r="T2" s="45" t="s">
        <v>1318</v>
      </c>
      <c r="U2" s="137"/>
      <c r="V2" s="137"/>
      <c r="W2" s="137" t="str">
        <f>Tabla3[[#This Row],[URL]]&amp;"&amp;time={year}&amp;geo={territorial}"</f>
        <v>mar_mp_aa_cphd?precision=1&amp;direct=TOTAL&amp;rep_mar=EL&amp;rep_mar=HR&amp;rep_mar=IT&amp;rep_mar=SI&amp;unit=THS_PAS&amp;time={year}&amp;geo={territorial}</v>
      </c>
      <c r="X2" s="137"/>
      <c r="Y2" s="137"/>
      <c r="Z2" s="137"/>
    </row>
    <row r="3" spans="1:26" ht="51" x14ac:dyDescent="0.2">
      <c r="B3" s="3" t="s">
        <v>1033</v>
      </c>
      <c r="C3" s="40" t="s">
        <v>540</v>
      </c>
      <c r="D3" s="43" t="s">
        <v>393</v>
      </c>
      <c r="E3" s="40" t="s">
        <v>398</v>
      </c>
      <c r="F3" s="146" t="s">
        <v>399</v>
      </c>
      <c r="G3" s="45" t="s">
        <v>400</v>
      </c>
      <c r="H3" s="45" t="s">
        <v>397</v>
      </c>
      <c r="P3" s="86" t="s">
        <v>998</v>
      </c>
      <c r="Q3" s="45" t="s">
        <v>1221</v>
      </c>
      <c r="S3" s="137"/>
      <c r="T3" s="137"/>
      <c r="U3" s="137"/>
      <c r="V3" s="137"/>
      <c r="W3" s="137"/>
      <c r="X3" s="137"/>
      <c r="Y3" s="137"/>
      <c r="Z3" s="137"/>
    </row>
    <row r="4" spans="1:26" ht="51" x14ac:dyDescent="0.2">
      <c r="B4" s="3" t="s">
        <v>1033</v>
      </c>
      <c r="C4" s="40" t="s">
        <v>540</v>
      </c>
      <c r="D4" s="43" t="s">
        <v>393</v>
      </c>
      <c r="E4" s="40" t="s">
        <v>401</v>
      </c>
      <c r="F4" s="146" t="s">
        <v>402</v>
      </c>
      <c r="G4" s="45" t="s">
        <v>396</v>
      </c>
      <c r="H4" s="45" t="s">
        <v>403</v>
      </c>
      <c r="O4" s="45" t="s">
        <v>1321</v>
      </c>
      <c r="P4" s="86" t="s">
        <v>1002</v>
      </c>
      <c r="Q4" s="45" t="s">
        <v>70</v>
      </c>
      <c r="R4" s="45" t="s">
        <v>1316</v>
      </c>
      <c r="S4" s="45" t="s">
        <v>1040</v>
      </c>
      <c r="T4" s="45" t="s">
        <v>1320</v>
      </c>
      <c r="U4" s="137"/>
      <c r="V4" s="137"/>
      <c r="W4" s="137" t="str">
        <f>Tabla3[[#This Row],[URL]]&amp;"&amp;time={year}&amp;geo={territorial}"</f>
        <v>mar_mg_am_cwtt?precision=1&amp;rep_mar=EL&amp;rep_mar=HR&amp;rep_mar=IT&amp;rep_mar=SI&amp;tra_cov=TOTAL&amp;unit=THS_T&amp;time={year}&amp;geo={territorial}</v>
      </c>
      <c r="X4" s="137"/>
      <c r="Y4" s="137"/>
      <c r="Z4" s="137"/>
    </row>
    <row r="5" spans="1:26" ht="51" x14ac:dyDescent="0.2">
      <c r="B5" s="3" t="s">
        <v>1033</v>
      </c>
      <c r="C5" s="40" t="s">
        <v>540</v>
      </c>
      <c r="D5" s="43" t="s">
        <v>393</v>
      </c>
      <c r="E5" s="40" t="s">
        <v>404</v>
      </c>
      <c r="F5" s="146" t="s">
        <v>405</v>
      </c>
      <c r="G5" s="45" t="s">
        <v>400</v>
      </c>
      <c r="H5" s="45" t="s">
        <v>397</v>
      </c>
      <c r="P5" s="86" t="s">
        <v>998</v>
      </c>
      <c r="R5" s="137"/>
      <c r="S5" s="137"/>
      <c r="T5" s="137"/>
      <c r="U5" s="137"/>
      <c r="V5" s="137"/>
      <c r="W5" s="137"/>
      <c r="X5" s="137"/>
      <c r="Y5" s="137"/>
      <c r="Z5" s="137"/>
    </row>
    <row r="6" spans="1:26" ht="51" x14ac:dyDescent="0.2">
      <c r="B6" s="3" t="s">
        <v>1033</v>
      </c>
      <c r="C6" s="40" t="s">
        <v>540</v>
      </c>
      <c r="D6" s="43" t="s">
        <v>393</v>
      </c>
      <c r="E6" s="40" t="s">
        <v>406</v>
      </c>
      <c r="F6" s="44" t="s">
        <v>407</v>
      </c>
      <c r="G6" s="40" t="s">
        <v>408</v>
      </c>
      <c r="H6" s="45" t="s">
        <v>403</v>
      </c>
      <c r="N6" s="47" t="s">
        <v>409</v>
      </c>
      <c r="R6" s="137"/>
      <c r="S6" s="137"/>
      <c r="T6" s="137"/>
      <c r="U6" s="137"/>
      <c r="V6" s="137"/>
      <c r="W6" s="137" t="str">
        <f>Tabla3[[#This Row],[URL]]&amp;"&amp;time={year}&amp;geo={territorial}"</f>
        <v>&amp;time={year}&amp;geo={territorial}</v>
      </c>
      <c r="X6" s="137"/>
      <c r="Y6" s="137"/>
      <c r="Z6" s="137"/>
    </row>
    <row r="7" spans="1:26" ht="51" x14ac:dyDescent="0.2">
      <c r="B7" s="3" t="s">
        <v>1033</v>
      </c>
      <c r="C7" s="40" t="s">
        <v>540</v>
      </c>
      <c r="D7" s="43" t="s">
        <v>393</v>
      </c>
      <c r="E7" s="40" t="s">
        <v>410</v>
      </c>
      <c r="F7" s="44" t="s">
        <v>411</v>
      </c>
      <c r="G7" s="45" t="s">
        <v>412</v>
      </c>
      <c r="H7" s="45" t="s">
        <v>413</v>
      </c>
      <c r="I7" s="45" t="s">
        <v>414</v>
      </c>
      <c r="N7" s="47"/>
      <c r="R7" s="137"/>
      <c r="S7" s="137"/>
      <c r="T7" s="137"/>
      <c r="U7" s="137"/>
      <c r="V7" s="137"/>
      <c r="W7" s="137" t="str">
        <f>Tabla3[[#This Row],[URL]]&amp;"&amp;time={year}&amp;geo={territorial}"</f>
        <v>&amp;time={year}&amp;geo={territorial}</v>
      </c>
      <c r="X7" s="137"/>
      <c r="Y7" s="137"/>
      <c r="Z7" s="137"/>
    </row>
    <row r="8" spans="1:26" ht="51" x14ac:dyDescent="0.2">
      <c r="B8" s="3" t="s">
        <v>1033</v>
      </c>
      <c r="C8" s="40" t="s">
        <v>540</v>
      </c>
      <c r="D8" s="43" t="s">
        <v>393</v>
      </c>
      <c r="E8" s="40" t="s">
        <v>415</v>
      </c>
      <c r="F8" s="44" t="s">
        <v>416</v>
      </c>
      <c r="G8" s="45" t="s">
        <v>417</v>
      </c>
      <c r="H8" s="45" t="s">
        <v>418</v>
      </c>
      <c r="R8" s="137"/>
      <c r="S8" s="137"/>
      <c r="T8" s="137"/>
      <c r="U8" s="137"/>
      <c r="V8" s="137"/>
      <c r="W8" s="137" t="str">
        <f>Tabla3[[#This Row],[URL]]&amp;"&amp;time={year}&amp;geo={territorial}"</f>
        <v>&amp;time={year}&amp;geo={territorial}</v>
      </c>
      <c r="X8" s="137"/>
      <c r="Y8" s="137"/>
      <c r="Z8" s="137"/>
    </row>
    <row r="9" spans="1:26" ht="51" x14ac:dyDescent="0.2">
      <c r="B9" s="3" t="s">
        <v>1033</v>
      </c>
      <c r="C9" s="40" t="s">
        <v>540</v>
      </c>
      <c r="D9" s="43" t="s">
        <v>393</v>
      </c>
      <c r="E9" s="40" t="s">
        <v>419</v>
      </c>
      <c r="F9" s="44" t="s">
        <v>420</v>
      </c>
      <c r="G9" s="48">
        <v>2015</v>
      </c>
      <c r="H9" s="45" t="s">
        <v>403</v>
      </c>
      <c r="N9" s="45" t="s">
        <v>421</v>
      </c>
      <c r="R9" s="137"/>
      <c r="S9" s="137"/>
      <c r="T9" s="137"/>
      <c r="U9" s="137"/>
      <c r="V9" s="137"/>
      <c r="W9" s="137" t="str">
        <f>Tabla3[[#This Row],[URL]]&amp;"&amp;time={year}&amp;geo={territorial}"</f>
        <v>&amp;time={year}&amp;geo={territorial}</v>
      </c>
      <c r="X9" s="137"/>
      <c r="Y9" s="137"/>
      <c r="Z9" s="137"/>
    </row>
    <row r="10" spans="1:26" ht="51" x14ac:dyDescent="0.2">
      <c r="B10" s="3" t="s">
        <v>1033</v>
      </c>
      <c r="C10" s="40" t="s">
        <v>540</v>
      </c>
      <c r="D10" s="43" t="s">
        <v>393</v>
      </c>
      <c r="E10" s="40" t="s">
        <v>422</v>
      </c>
      <c r="F10" s="44" t="s">
        <v>420</v>
      </c>
      <c r="G10" s="45">
        <v>2013</v>
      </c>
      <c r="I10" s="45" t="s">
        <v>414</v>
      </c>
      <c r="N10" s="45" t="s">
        <v>421</v>
      </c>
      <c r="R10" s="137"/>
      <c r="S10" s="137"/>
      <c r="T10" s="137"/>
      <c r="U10" s="137"/>
      <c r="V10" s="137"/>
      <c r="W10" s="137" t="str">
        <f>Tabla3[[#This Row],[URL]]&amp;"&amp;time={year}&amp;geo={territorial}"</f>
        <v>&amp;time={year}&amp;geo={territorial}</v>
      </c>
      <c r="X10" s="137"/>
      <c r="Y10" s="137"/>
      <c r="Z10" s="137"/>
    </row>
    <row r="11" spans="1:26" ht="51" x14ac:dyDescent="0.2">
      <c r="A11" s="210" t="s">
        <v>1543</v>
      </c>
      <c r="B11" s="3" t="s">
        <v>1033</v>
      </c>
      <c r="C11" s="40" t="s">
        <v>540</v>
      </c>
      <c r="D11" s="43" t="s">
        <v>393</v>
      </c>
      <c r="E11" s="40" t="s">
        <v>423</v>
      </c>
      <c r="F11" s="44" t="s">
        <v>411</v>
      </c>
      <c r="G11" s="45" t="s">
        <v>412</v>
      </c>
      <c r="H11" s="45" t="s">
        <v>413</v>
      </c>
      <c r="I11" s="45" t="s">
        <v>414</v>
      </c>
      <c r="R11" s="137"/>
      <c r="S11" s="137"/>
      <c r="T11" s="137"/>
      <c r="U11" s="137"/>
      <c r="V11" s="137"/>
      <c r="W11" s="137" t="str">
        <f>Tabla3[[#This Row],[URL]]&amp;"&amp;time={year}&amp;geo={territorial}"</f>
        <v>&amp;time={year}&amp;geo={territorial}</v>
      </c>
      <c r="X11" s="137"/>
      <c r="Y11" s="137"/>
      <c r="Z11" s="137"/>
    </row>
    <row r="12" spans="1:26" ht="63.75" x14ac:dyDescent="0.2">
      <c r="B12" s="3" t="s">
        <v>1033</v>
      </c>
      <c r="C12" s="40" t="s">
        <v>540</v>
      </c>
      <c r="D12" s="43" t="s">
        <v>393</v>
      </c>
      <c r="E12" s="40" t="s">
        <v>424</v>
      </c>
      <c r="F12" s="44" t="s">
        <v>425</v>
      </c>
      <c r="G12" s="45">
        <v>2015</v>
      </c>
      <c r="H12" s="45" t="s">
        <v>403</v>
      </c>
      <c r="R12" s="137"/>
      <c r="S12" s="137"/>
      <c r="T12" s="137"/>
      <c r="U12" s="137"/>
      <c r="V12" s="137"/>
      <c r="W12" s="137" t="str">
        <f>Tabla3[[#This Row],[URL]]&amp;"&amp;time={year}&amp;geo={territorial}"</f>
        <v>&amp;time={year}&amp;geo={territorial}</v>
      </c>
      <c r="X12" s="137"/>
      <c r="Y12" s="137"/>
      <c r="Z12" s="137"/>
    </row>
    <row r="13" spans="1:26" ht="51" x14ac:dyDescent="0.2">
      <c r="B13" s="3" t="s">
        <v>1033</v>
      </c>
      <c r="C13" s="40" t="s">
        <v>540</v>
      </c>
      <c r="D13" s="43" t="s">
        <v>393</v>
      </c>
      <c r="E13" s="40" t="s">
        <v>426</v>
      </c>
      <c r="F13" s="146" t="s">
        <v>427</v>
      </c>
      <c r="G13" s="45" t="s">
        <v>297</v>
      </c>
      <c r="H13" s="45" t="s">
        <v>428</v>
      </c>
      <c r="O13" s="45" t="s">
        <v>1325</v>
      </c>
      <c r="P13" s="86" t="s">
        <v>1003</v>
      </c>
      <c r="Q13" s="45" t="s">
        <v>70</v>
      </c>
      <c r="R13" s="45" t="s">
        <v>1322</v>
      </c>
      <c r="S13" s="45" t="s">
        <v>1323</v>
      </c>
      <c r="T13" s="45" t="s">
        <v>1324</v>
      </c>
      <c r="U13" s="45" t="s">
        <v>1311</v>
      </c>
      <c r="V13" s="137"/>
      <c r="W13" s="137" t="str">
        <f>Tabla3[[#This Row],[URL]]&amp;"&amp;time={year}&amp;geo={territorial}"</f>
        <v>lfsa_egdn2?precision=1&amp;sex=T&amp;duration=M_GE3&amp;duration=M_LT3&amp;unit=THS&amp;age=Y15-74&amp;nace_r2=TOTAL&amp;time={year}&amp;geo={territorial}</v>
      </c>
      <c r="X13" s="137"/>
      <c r="Y13" s="137"/>
      <c r="Z13" s="137"/>
    </row>
    <row r="14" spans="1:26" ht="63.75" x14ac:dyDescent="0.2">
      <c r="B14" s="3" t="s">
        <v>1033</v>
      </c>
      <c r="C14" s="40" t="s">
        <v>540</v>
      </c>
      <c r="D14" s="43" t="s">
        <v>429</v>
      </c>
      <c r="E14" s="40" t="s">
        <v>430</v>
      </c>
      <c r="F14" s="40" t="s">
        <v>431</v>
      </c>
      <c r="R14" s="137"/>
      <c r="S14" s="137"/>
      <c r="T14" s="137"/>
      <c r="U14" s="137"/>
      <c r="V14" s="137"/>
      <c r="W14" s="137" t="str">
        <f>Tabla3[[#This Row],[URL]]&amp;"&amp;time={year}&amp;geo={territorial}"</f>
        <v>&amp;time={year}&amp;geo={territorial}</v>
      </c>
      <c r="X14" s="137"/>
      <c r="Y14" s="137"/>
      <c r="Z14" s="137"/>
    </row>
    <row r="15" spans="1:26" ht="51" x14ac:dyDescent="0.2">
      <c r="B15" s="3" t="s">
        <v>1033</v>
      </c>
      <c r="C15" s="40" t="s">
        <v>540</v>
      </c>
      <c r="D15" s="43" t="s">
        <v>429</v>
      </c>
      <c r="E15" s="40" t="s">
        <v>432</v>
      </c>
      <c r="F15" s="146" t="s">
        <v>433</v>
      </c>
      <c r="G15" s="45" t="s">
        <v>48</v>
      </c>
      <c r="H15" s="45" t="s">
        <v>434</v>
      </c>
      <c r="O15" s="86"/>
      <c r="P15" s="45" t="s">
        <v>1284</v>
      </c>
      <c r="Q15" s="45" t="s">
        <v>1326</v>
      </c>
      <c r="R15" s="137"/>
      <c r="S15" s="137"/>
      <c r="T15" s="137"/>
      <c r="U15" s="137"/>
      <c r="V15" s="137"/>
      <c r="W15" s="137"/>
      <c r="X15" s="137"/>
      <c r="Y15" s="137"/>
      <c r="Z15" s="137"/>
    </row>
    <row r="16" spans="1:26" ht="51" x14ac:dyDescent="0.2">
      <c r="B16" s="3" t="s">
        <v>1033</v>
      </c>
      <c r="C16" s="40" t="s">
        <v>540</v>
      </c>
      <c r="D16" s="43" t="s">
        <v>429</v>
      </c>
      <c r="E16" s="40" t="s">
        <v>435</v>
      </c>
      <c r="F16" s="44" t="s">
        <v>436</v>
      </c>
      <c r="R16" s="137"/>
      <c r="S16" s="137"/>
      <c r="T16" s="137"/>
      <c r="U16" s="137"/>
      <c r="V16" s="137"/>
      <c r="W16" s="137" t="str">
        <f>Tabla3[[#This Row],[URL]]&amp;"&amp;time={year}&amp;geo={territorial}"</f>
        <v>&amp;time={year}&amp;geo={territorial}</v>
      </c>
      <c r="X16" s="137"/>
      <c r="Y16" s="137"/>
      <c r="Z16" s="137"/>
    </row>
    <row r="17" spans="1:26" ht="38.25" x14ac:dyDescent="0.2">
      <c r="B17" s="3" t="s">
        <v>1033</v>
      </c>
      <c r="C17" s="40" t="s">
        <v>540</v>
      </c>
      <c r="D17" s="43" t="s">
        <v>437</v>
      </c>
      <c r="E17" s="40"/>
      <c r="F17" s="44"/>
      <c r="R17" s="137"/>
      <c r="S17" s="137"/>
      <c r="T17" s="137"/>
      <c r="U17" s="137"/>
      <c r="V17" s="137"/>
      <c r="W17" s="137" t="str">
        <f>Tabla3[[#This Row],[URL]]&amp;"&amp;time={year}&amp;geo={territorial}"</f>
        <v>&amp;time={year}&amp;geo={territorial}</v>
      </c>
      <c r="X17" s="137"/>
      <c r="Y17" s="137"/>
      <c r="Z17" s="137"/>
    </row>
    <row r="18" spans="1:26" ht="38.25" x14ac:dyDescent="0.2">
      <c r="B18" s="12" t="s">
        <v>1032</v>
      </c>
      <c r="C18" s="40" t="s">
        <v>530</v>
      </c>
      <c r="D18" s="46" t="s">
        <v>438</v>
      </c>
      <c r="E18" s="40" t="s">
        <v>439</v>
      </c>
      <c r="F18" s="44" t="s">
        <v>440</v>
      </c>
      <c r="G18" s="44"/>
      <c r="R18" s="137"/>
      <c r="S18" s="137"/>
      <c r="T18" s="137"/>
      <c r="U18" s="137"/>
      <c r="V18" s="137"/>
      <c r="W18" s="137" t="str">
        <f>Tabla3[[#This Row],[URL]]&amp;"&amp;time={year}&amp;geo={territorial}"</f>
        <v>&amp;time={year}&amp;geo={territorial}</v>
      </c>
      <c r="X18" s="137"/>
      <c r="Y18" s="137"/>
      <c r="Z18" s="137"/>
    </row>
    <row r="19" spans="1:26" ht="39" x14ac:dyDescent="0.25">
      <c r="B19" s="12" t="s">
        <v>1032</v>
      </c>
      <c r="C19" s="40" t="s">
        <v>530</v>
      </c>
      <c r="D19" s="46" t="s">
        <v>438</v>
      </c>
      <c r="E19" s="40" t="s">
        <v>441</v>
      </c>
      <c r="F19" s="146" t="s">
        <v>442</v>
      </c>
      <c r="G19" s="45" t="s">
        <v>182</v>
      </c>
      <c r="H19" s="45" t="s">
        <v>443</v>
      </c>
      <c r="O19" s="45" t="s">
        <v>1294</v>
      </c>
      <c r="P19"/>
      <c r="Q19" t="s">
        <v>70</v>
      </c>
      <c r="R19" s="14" t="s">
        <v>1295</v>
      </c>
      <c r="S19" t="s">
        <v>1285</v>
      </c>
      <c r="T19" t="s">
        <v>1296</v>
      </c>
      <c r="U19" s="137"/>
      <c r="V19" s="137"/>
      <c r="W19" s="137" t="str">
        <f>Tabla3[[#This Row],[URL]]&amp;"&amp;time={year}&amp;geo={territorial}"</f>
        <v>tran_sf_marv?precision=1&amp;unit=PER&amp;c_regis=EU28&amp;c_regis=OTH&amp;victim=INJ&amp;victim=KIL&amp;seabasin=ARCT&amp;seabasin=ATL&amp;seabasin=BALT&amp;seabasin=BLACK&amp;seabasin=CHAN_ENG&amp;seabasin=MED&amp;seabasin=NORTH&amp;seabasin=OTH&amp;seabasin=UNK&amp;time={year}&amp;geo={territorial}</v>
      </c>
      <c r="X19" s="137"/>
      <c r="Y19" s="137"/>
      <c r="Z19" s="137"/>
    </row>
    <row r="20" spans="1:26" ht="39" x14ac:dyDescent="0.25">
      <c r="B20" s="12" t="s">
        <v>1032</v>
      </c>
      <c r="C20" s="40" t="s">
        <v>530</v>
      </c>
      <c r="D20" s="46" t="s">
        <v>438</v>
      </c>
      <c r="E20" s="40" t="s">
        <v>444</v>
      </c>
      <c r="F20" s="44" t="s">
        <v>440</v>
      </c>
      <c r="G20" s="44"/>
      <c r="R20" s="137"/>
      <c r="S20" s="137"/>
      <c r="T20" s="137"/>
      <c r="U20" s="137"/>
      <c r="V20" s="137"/>
      <c r="W20" s="115"/>
      <c r="X20" s="137"/>
      <c r="Y20" s="137"/>
      <c r="Z20" s="137"/>
    </row>
    <row r="21" spans="1:26" ht="51.75" x14ac:dyDescent="0.25">
      <c r="A21" s="210" t="s">
        <v>695</v>
      </c>
      <c r="B21" s="12" t="s">
        <v>1032</v>
      </c>
      <c r="C21" s="40" t="s">
        <v>530</v>
      </c>
      <c r="D21" s="46" t="s">
        <v>445</v>
      </c>
      <c r="E21" s="40" t="s">
        <v>446</v>
      </c>
      <c r="F21" s="44" t="s">
        <v>447</v>
      </c>
      <c r="G21" s="45" t="s">
        <v>79</v>
      </c>
      <c r="H21" s="45" t="s">
        <v>448</v>
      </c>
      <c r="R21" s="137"/>
      <c r="S21" s="137"/>
      <c r="T21" s="137"/>
      <c r="U21" s="137"/>
      <c r="V21" s="137"/>
      <c r="W21" s="115"/>
      <c r="X21" s="137"/>
      <c r="Y21" s="137"/>
      <c r="Z21" s="137"/>
    </row>
    <row r="22" spans="1:26" ht="77.25" x14ac:dyDescent="0.25">
      <c r="A22" s="210" t="s">
        <v>690</v>
      </c>
      <c r="B22" s="12" t="s">
        <v>1032</v>
      </c>
      <c r="C22" s="40" t="s">
        <v>530</v>
      </c>
      <c r="D22" s="46" t="s">
        <v>445</v>
      </c>
      <c r="E22" s="40" t="s">
        <v>449</v>
      </c>
      <c r="F22" s="44" t="s">
        <v>450</v>
      </c>
      <c r="G22" s="45">
        <v>2008</v>
      </c>
      <c r="H22" s="45" t="s">
        <v>49</v>
      </c>
      <c r="R22" s="137"/>
      <c r="S22" s="137"/>
      <c r="T22" s="137"/>
      <c r="U22" s="137"/>
      <c r="V22" s="137"/>
      <c r="W22" s="115"/>
      <c r="X22" s="137"/>
      <c r="Y22" s="137"/>
      <c r="Z22" s="137"/>
    </row>
    <row r="23" spans="1:26" ht="39" x14ac:dyDescent="0.25">
      <c r="B23" s="12" t="s">
        <v>1032</v>
      </c>
      <c r="C23" s="40" t="s">
        <v>530</v>
      </c>
      <c r="D23" s="46" t="s">
        <v>445</v>
      </c>
      <c r="E23" s="40" t="s">
        <v>451</v>
      </c>
      <c r="F23" s="146" t="s">
        <v>452</v>
      </c>
      <c r="G23" s="45" t="s">
        <v>77</v>
      </c>
      <c r="H23" s="45" t="s">
        <v>434</v>
      </c>
      <c r="O23" s="77" t="s">
        <v>994</v>
      </c>
      <c r="Q23" s="45" t="s">
        <v>70</v>
      </c>
      <c r="R23" s="45" t="s">
        <v>1327</v>
      </c>
      <c r="S23" s="137"/>
      <c r="T23" s="137"/>
      <c r="U23" s="137"/>
      <c r="V23" s="137"/>
      <c r="W23" s="115" t="str">
        <f>Tabla3[[#This Row],[URL]]&amp;"&amp;time={year}&amp;geo={territorial}"</f>
        <v>tran_hv_pstra?unit=I05&amp;precision=1&amp;time={year}&amp;geo={territorial}</v>
      </c>
      <c r="X23" s="137"/>
      <c r="Y23" s="137"/>
      <c r="Z23" s="137"/>
    </row>
    <row r="24" spans="1:26" ht="39" x14ac:dyDescent="0.25">
      <c r="B24" s="12" t="s">
        <v>1032</v>
      </c>
      <c r="C24" s="40" t="s">
        <v>530</v>
      </c>
      <c r="D24" s="46" t="s">
        <v>445</v>
      </c>
      <c r="E24" s="40" t="s">
        <v>1214</v>
      </c>
      <c r="F24" s="146" t="s">
        <v>454</v>
      </c>
      <c r="G24" s="45" t="s">
        <v>148</v>
      </c>
      <c r="H24" s="45" t="s">
        <v>434</v>
      </c>
      <c r="O24" s="45" t="s">
        <v>1004</v>
      </c>
      <c r="Q24" s="122" t="s">
        <v>70</v>
      </c>
      <c r="R24" s="137"/>
      <c r="S24" s="137"/>
      <c r="T24" s="137"/>
      <c r="U24" s="137"/>
      <c r="V24" s="137"/>
      <c r="W24" s="115" t="str">
        <f>Tabla3[[#This Row],[URL]]&amp;"&amp;time={year}&amp;geo={territorial}"</f>
        <v>tran_hv_frtra?unit=I05&amp;precision=1&amp;time={year}&amp;geo={territorial}</v>
      </c>
      <c r="X24" s="137"/>
      <c r="Y24" s="137"/>
      <c r="Z24" s="137"/>
    </row>
    <row r="25" spans="1:26" ht="39" x14ac:dyDescent="0.25">
      <c r="B25" s="12" t="s">
        <v>1032</v>
      </c>
      <c r="C25" s="40" t="s">
        <v>530</v>
      </c>
      <c r="D25" s="46" t="s">
        <v>445</v>
      </c>
      <c r="E25" s="40" t="s">
        <v>455</v>
      </c>
      <c r="F25" s="44" t="s">
        <v>456</v>
      </c>
      <c r="G25" s="45" t="s">
        <v>457</v>
      </c>
      <c r="H25" s="45" t="s">
        <v>458</v>
      </c>
      <c r="I25" s="45" t="s">
        <v>414</v>
      </c>
      <c r="R25" s="137"/>
      <c r="S25" s="137"/>
      <c r="T25" s="137"/>
      <c r="U25" s="137"/>
      <c r="V25" s="137"/>
      <c r="W25" s="115"/>
      <c r="X25" s="137"/>
      <c r="Y25" s="137"/>
      <c r="Z25" s="137"/>
    </row>
    <row r="26" spans="1:26" ht="39" x14ac:dyDescent="0.25">
      <c r="B26" s="12" t="s">
        <v>1032</v>
      </c>
      <c r="C26" s="40" t="s">
        <v>530</v>
      </c>
      <c r="D26" s="46" t="s">
        <v>459</v>
      </c>
      <c r="E26" s="40" t="s">
        <v>89</v>
      </c>
      <c r="F26" s="146" t="s">
        <v>90</v>
      </c>
      <c r="G26" s="45" t="s">
        <v>73</v>
      </c>
      <c r="H26" s="45" t="s">
        <v>458</v>
      </c>
      <c r="O26" t="s">
        <v>986</v>
      </c>
      <c r="P26"/>
      <c r="Q26" s="122" t="s">
        <v>70</v>
      </c>
      <c r="R26" t="s">
        <v>1068</v>
      </c>
      <c r="S26"/>
      <c r="T26"/>
      <c r="U26"/>
      <c r="V26"/>
      <c r="W26" s="115" t="str">
        <f>Tabla3[[#This Row],[URL]]&amp;"&amp;time={year}&amp;geo={territorial}"</f>
        <v>t2020_34?precision=1&amp;unit=I05&amp;unit=MTOE&amp;unit=PC_DT&amp;indic_nrg=B_101700&amp;time={year}&amp;geo={territorial}</v>
      </c>
      <c r="X26" s="137"/>
      <c r="Y26" s="137"/>
      <c r="Z26" s="137"/>
    </row>
    <row r="27" spans="1:26" ht="39" x14ac:dyDescent="0.25">
      <c r="B27" s="12" t="s">
        <v>1032</v>
      </c>
      <c r="C27" s="40" t="s">
        <v>530</v>
      </c>
      <c r="D27" s="46" t="s">
        <v>459</v>
      </c>
      <c r="E27" s="40" t="s">
        <v>460</v>
      </c>
      <c r="F27" s="146" t="s">
        <v>461</v>
      </c>
      <c r="G27" s="45" t="s">
        <v>148</v>
      </c>
      <c r="H27" s="45" t="s">
        <v>458</v>
      </c>
      <c r="O27" t="s">
        <v>1170</v>
      </c>
      <c r="P27"/>
      <c r="Q27" s="122" t="s">
        <v>70</v>
      </c>
      <c r="R27" s="122" t="s">
        <v>1173</v>
      </c>
      <c r="S27" s="122" t="s">
        <v>1171</v>
      </c>
      <c r="T27" s="122" t="s">
        <v>1172</v>
      </c>
      <c r="U27" s="114"/>
      <c r="V27" s="114">
        <v>2016</v>
      </c>
      <c r="W27" s="115" t="str">
        <f>Tabla3[[#This Row],[URL]]&amp;"&amp;time={year}&amp;geo={territorial}"</f>
        <v>ten00076?product=0000&amp;precision=1&amp;unit=KTOE&amp;indic_nrg=B_100100&amp;time={year}&amp;geo={territorial}</v>
      </c>
      <c r="X27" s="137"/>
      <c r="Y27" s="137"/>
      <c r="Z27" s="137"/>
    </row>
    <row r="28" spans="1:26" ht="39" x14ac:dyDescent="0.25">
      <c r="B28" s="12" t="s">
        <v>1032</v>
      </c>
      <c r="C28" s="40" t="s">
        <v>530</v>
      </c>
      <c r="D28" s="46" t="s">
        <v>459</v>
      </c>
      <c r="E28" s="40" t="s">
        <v>462</v>
      </c>
      <c r="F28" s="146" t="s">
        <v>463</v>
      </c>
      <c r="G28" s="45" t="s">
        <v>85</v>
      </c>
      <c r="H28" s="45" t="s">
        <v>464</v>
      </c>
      <c r="O28" t="s">
        <v>984</v>
      </c>
      <c r="P28"/>
      <c r="Q28" t="s">
        <v>70</v>
      </c>
      <c r="R28"/>
      <c r="S28"/>
      <c r="T28"/>
      <c r="U28"/>
      <c r="V28"/>
      <c r="W28" s="115" t="str">
        <f>Tabla3[[#This Row],[URL]]&amp;"&amp;time={year}&amp;geo={territorial}"</f>
        <v>t2020_31?precision=1&amp;unit=PC&amp;indic_eu=T2020_31&amp;time={year}&amp;geo={territorial}</v>
      </c>
      <c r="X28" s="137"/>
      <c r="Y28" s="137"/>
      <c r="Z28" s="137"/>
    </row>
    <row r="29" spans="1:26" ht="39" x14ac:dyDescent="0.25">
      <c r="B29" s="12" t="s">
        <v>1032</v>
      </c>
      <c r="C29" s="40" t="s">
        <v>530</v>
      </c>
      <c r="D29" s="46" t="s">
        <v>459</v>
      </c>
      <c r="E29" s="40" t="s">
        <v>465</v>
      </c>
      <c r="F29" s="146" t="s">
        <v>102</v>
      </c>
      <c r="G29" s="45" t="s">
        <v>73</v>
      </c>
      <c r="H29" s="45" t="s">
        <v>458</v>
      </c>
      <c r="O29" s="38"/>
      <c r="P29" s="86" t="s">
        <v>998</v>
      </c>
      <c r="Q29" s="45" t="s">
        <v>1221</v>
      </c>
      <c r="R29" s="137"/>
      <c r="S29" s="137"/>
      <c r="T29" s="137"/>
      <c r="U29" s="137"/>
      <c r="V29" s="137"/>
      <c r="W29" s="115"/>
      <c r="X29" s="137"/>
      <c r="Y29" s="137"/>
      <c r="Z29" s="137"/>
    </row>
    <row r="30" spans="1:26" ht="114.75" x14ac:dyDescent="0.2">
      <c r="B30" s="13" t="s">
        <v>1031</v>
      </c>
      <c r="C30" s="40" t="s">
        <v>531</v>
      </c>
      <c r="D30" s="43" t="s">
        <v>466</v>
      </c>
      <c r="E30" s="40" t="s">
        <v>467</v>
      </c>
      <c r="F30" s="44" t="s">
        <v>468</v>
      </c>
      <c r="R30" s="137"/>
      <c r="S30" s="137"/>
      <c r="T30" s="137"/>
      <c r="U30" s="137"/>
      <c r="V30" s="137"/>
      <c r="W30" s="137"/>
      <c r="X30" s="137"/>
      <c r="Y30" s="137"/>
      <c r="Z30" s="137"/>
    </row>
    <row r="31" spans="1:26" ht="38.25" x14ac:dyDescent="0.2">
      <c r="A31" s="211" t="s">
        <v>735</v>
      </c>
      <c r="B31" s="13" t="s">
        <v>1031</v>
      </c>
      <c r="C31" s="40" t="s">
        <v>531</v>
      </c>
      <c r="D31" s="43" t="s">
        <v>466</v>
      </c>
      <c r="E31" s="40" t="s">
        <v>469</v>
      </c>
      <c r="F31" s="146" t="s">
        <v>470</v>
      </c>
      <c r="G31" s="45" t="s">
        <v>182</v>
      </c>
      <c r="H31" s="45" t="s">
        <v>434</v>
      </c>
      <c r="O31" s="45" t="s">
        <v>1005</v>
      </c>
      <c r="Q31" s="45" t="s">
        <v>70</v>
      </c>
      <c r="R31" s="137"/>
      <c r="S31" s="137"/>
      <c r="T31" s="137"/>
      <c r="U31" s="137"/>
      <c r="V31" s="137"/>
      <c r="W31" s="137" t="str">
        <f>Tabla3[[#This Row],[URL]]&amp;"&amp;time={year}&amp;geo={territorial}"</f>
        <v>sdg_14_10?precision=1&amp;areaprot=MPA_KM2&amp;time={year}&amp;geo={territorial}</v>
      </c>
      <c r="X31" s="137"/>
      <c r="Y31" s="137"/>
      <c r="Z31" s="137"/>
    </row>
    <row r="32" spans="1:26" ht="39" x14ac:dyDescent="0.25">
      <c r="A32" s="211" t="s">
        <v>739</v>
      </c>
      <c r="B32" s="13" t="s">
        <v>1031</v>
      </c>
      <c r="C32" s="40" t="s">
        <v>531</v>
      </c>
      <c r="D32" s="43" t="s">
        <v>466</v>
      </c>
      <c r="E32" s="40" t="s">
        <v>183</v>
      </c>
      <c r="F32" s="146" t="s">
        <v>184</v>
      </c>
      <c r="G32" s="45" t="s">
        <v>182</v>
      </c>
      <c r="H32" s="45" t="s">
        <v>471</v>
      </c>
      <c r="O32" t="s">
        <v>987</v>
      </c>
      <c r="P32"/>
      <c r="Q32" s="122" t="s">
        <v>70</v>
      </c>
      <c r="R32"/>
      <c r="S32" t="s">
        <v>1109</v>
      </c>
      <c r="T32"/>
      <c r="U32"/>
      <c r="V32">
        <v>2016</v>
      </c>
      <c r="W32" s="137" t="str">
        <f>Tabla3[[#This Row],[URL]]&amp;"&amp;time={year}&amp;geo={territorial}"</f>
        <v>sdg_15_20?precision=1&amp;areaprot=TPA_KM2&amp;time={year}&amp;geo={territorial}</v>
      </c>
      <c r="X32" s="137"/>
      <c r="Y32" s="137"/>
      <c r="Z32" s="137"/>
    </row>
    <row r="33" spans="1:26" ht="39" x14ac:dyDescent="0.25">
      <c r="B33" s="13" t="s">
        <v>1031</v>
      </c>
      <c r="C33" s="40" t="s">
        <v>531</v>
      </c>
      <c r="D33" s="43" t="s">
        <v>466</v>
      </c>
      <c r="E33" s="40" t="s">
        <v>472</v>
      </c>
      <c r="F33" s="151" t="s">
        <v>88</v>
      </c>
      <c r="G33" s="150" t="s">
        <v>73</v>
      </c>
      <c r="H33" s="150" t="s">
        <v>49</v>
      </c>
      <c r="I33" s="14" t="s">
        <v>985</v>
      </c>
      <c r="J33" s="14"/>
      <c r="K33" s="152" t="s">
        <v>70</v>
      </c>
      <c r="L33" s="153" t="s">
        <v>1066</v>
      </c>
      <c r="M33" s="153"/>
      <c r="N33" s="153"/>
      <c r="O33" s="14" t="s">
        <v>985</v>
      </c>
      <c r="P33" s="154"/>
      <c r="Q33" s="155" t="s">
        <v>70</v>
      </c>
      <c r="R33" s="154" t="s">
        <v>1066</v>
      </c>
      <c r="S33" s="137"/>
      <c r="T33" s="137"/>
      <c r="U33" s="137"/>
      <c r="V33" s="137">
        <v>2016</v>
      </c>
      <c r="W33" s="137" t="str">
        <f>Tabla3[[#This Row],[URL]]&amp;"&amp;time={year}&amp;geo={territorial}"</f>
        <v>t2020_30?precision=1&amp;indic_eu=T2020_30&amp;time={year}&amp;geo={territorial}</v>
      </c>
      <c r="X33" s="137"/>
      <c r="Y33" s="137"/>
      <c r="Z33" s="137"/>
    </row>
    <row r="34" spans="1:26" ht="38.25" x14ac:dyDescent="0.2">
      <c r="B34" s="13" t="s">
        <v>1031</v>
      </c>
      <c r="C34" s="40" t="s">
        <v>531</v>
      </c>
      <c r="D34" s="43" t="s">
        <v>466</v>
      </c>
      <c r="E34" s="40" t="s">
        <v>473</v>
      </c>
      <c r="F34" s="44" t="s">
        <v>474</v>
      </c>
      <c r="G34" s="45">
        <v>2016</v>
      </c>
      <c r="H34" s="45" t="s">
        <v>475</v>
      </c>
      <c r="R34" s="137"/>
      <c r="S34" s="137"/>
      <c r="T34" s="137"/>
      <c r="U34" s="137"/>
      <c r="V34" s="137"/>
      <c r="W34" s="137"/>
      <c r="X34" s="137"/>
      <c r="Y34" s="137"/>
      <c r="Z34" s="137"/>
    </row>
    <row r="35" spans="1:26" ht="38.25" x14ac:dyDescent="0.2">
      <c r="B35" s="13" t="s">
        <v>1031</v>
      </c>
      <c r="C35" s="40" t="s">
        <v>531</v>
      </c>
      <c r="D35" s="43" t="s">
        <v>466</v>
      </c>
      <c r="E35" s="40" t="s">
        <v>476</v>
      </c>
      <c r="F35" s="44" t="s">
        <v>477</v>
      </c>
      <c r="G35" s="45">
        <v>2012</v>
      </c>
      <c r="H35" s="45" t="s">
        <v>478</v>
      </c>
      <c r="R35" s="137"/>
      <c r="S35" s="137"/>
      <c r="T35" s="137"/>
      <c r="U35" s="137"/>
      <c r="V35" s="137"/>
      <c r="W35" s="137"/>
      <c r="X35" s="137"/>
      <c r="Y35" s="137"/>
      <c r="Z35" s="137"/>
    </row>
    <row r="36" spans="1:26" ht="63.75" x14ac:dyDescent="0.2">
      <c r="A36" s="211" t="s">
        <v>741</v>
      </c>
      <c r="B36" s="13" t="s">
        <v>1031</v>
      </c>
      <c r="C36" s="40" t="s">
        <v>531</v>
      </c>
      <c r="D36" s="43" t="s">
        <v>466</v>
      </c>
      <c r="E36" s="40" t="s">
        <v>479</v>
      </c>
      <c r="F36" s="44" t="s">
        <v>480</v>
      </c>
      <c r="G36" s="45" t="s">
        <v>481</v>
      </c>
      <c r="R36" s="137"/>
      <c r="S36" s="137"/>
      <c r="T36" s="137"/>
      <c r="U36" s="137"/>
      <c r="V36" s="137"/>
      <c r="W36" s="137"/>
      <c r="X36" s="137"/>
      <c r="Y36" s="137"/>
      <c r="Z36" s="137"/>
    </row>
    <row r="37" spans="1:26" ht="64.5" x14ac:dyDescent="0.25">
      <c r="B37" s="13" t="s">
        <v>1031</v>
      </c>
      <c r="C37" s="40" t="s">
        <v>531</v>
      </c>
      <c r="D37" s="43" t="s">
        <v>482</v>
      </c>
      <c r="E37" s="40" t="s">
        <v>483</v>
      </c>
      <c r="F37" s="146" t="s">
        <v>484</v>
      </c>
      <c r="G37" s="45" t="s">
        <v>485</v>
      </c>
      <c r="O37" s="45" t="s">
        <v>1332</v>
      </c>
      <c r="Q37" s="122" t="s">
        <v>70</v>
      </c>
      <c r="R37" s="45" t="s">
        <v>1328</v>
      </c>
      <c r="S37" s="45" t="s">
        <v>1329</v>
      </c>
      <c r="T37" s="45" t="s">
        <v>1330</v>
      </c>
      <c r="U37" s="45" t="s">
        <v>1331</v>
      </c>
      <c r="V37" s="137"/>
      <c r="W37" s="137" t="str">
        <f>Tabla3[[#This Row],[URL]]&amp;"&amp;time={year}&amp;geo={territorial}"</f>
        <v>t2020_rn130?precision=1&amp;geo=EU_V&amp;unit=I90&amp;comspec=CO_ALL&amp;statinfo=NSME&amp;time={year}&amp;geo={territorial}</v>
      </c>
      <c r="X37" s="137"/>
      <c r="Y37" s="137"/>
      <c r="Z37" s="137"/>
    </row>
    <row r="38" spans="1:26" ht="63.75" x14ac:dyDescent="0.2">
      <c r="B38" s="13" t="s">
        <v>1031</v>
      </c>
      <c r="C38" s="40" t="s">
        <v>531</v>
      </c>
      <c r="D38" s="43" t="s">
        <v>482</v>
      </c>
      <c r="E38" s="40" t="s">
        <v>486</v>
      </c>
      <c r="F38" s="44" t="s">
        <v>487</v>
      </c>
      <c r="G38" s="45" t="s">
        <v>488</v>
      </c>
      <c r="H38" s="45" t="s">
        <v>471</v>
      </c>
      <c r="R38" s="137"/>
      <c r="S38" s="137"/>
      <c r="T38" s="137"/>
      <c r="U38" s="137"/>
      <c r="V38" s="137"/>
      <c r="W38" s="137"/>
      <c r="X38" s="137"/>
      <c r="Y38" s="137"/>
      <c r="Z38" s="137"/>
    </row>
    <row r="39" spans="1:26" ht="63.75" x14ac:dyDescent="0.2">
      <c r="B39" s="13" t="s">
        <v>1031</v>
      </c>
      <c r="C39" s="40" t="s">
        <v>531</v>
      </c>
      <c r="D39" s="43" t="s">
        <v>482</v>
      </c>
      <c r="E39" s="40" t="s">
        <v>489</v>
      </c>
      <c r="F39" s="44" t="s">
        <v>490</v>
      </c>
      <c r="R39" s="137"/>
      <c r="S39" s="137"/>
      <c r="T39" s="137"/>
      <c r="U39" s="137"/>
      <c r="V39" s="137"/>
      <c r="W39" s="137"/>
      <c r="X39" s="137"/>
      <c r="Y39" s="137"/>
      <c r="Z39" s="137"/>
    </row>
    <row r="40" spans="1:26" ht="51" x14ac:dyDescent="0.2">
      <c r="B40" s="13" t="s">
        <v>1031</v>
      </c>
      <c r="C40" s="40" t="s">
        <v>531</v>
      </c>
      <c r="D40" s="43" t="s">
        <v>482</v>
      </c>
      <c r="E40" s="40" t="s">
        <v>491</v>
      </c>
      <c r="F40" s="44" t="s">
        <v>492</v>
      </c>
      <c r="R40" s="137"/>
      <c r="S40" s="137"/>
      <c r="T40" s="137"/>
      <c r="U40" s="137"/>
      <c r="V40" s="137"/>
      <c r="W40" s="137"/>
      <c r="X40" s="137"/>
      <c r="Y40" s="137"/>
      <c r="Z40" s="137"/>
    </row>
    <row r="41" spans="1:26" ht="39" x14ac:dyDescent="0.25">
      <c r="B41" s="13" t="s">
        <v>1031</v>
      </c>
      <c r="C41" s="40" t="s">
        <v>531</v>
      </c>
      <c r="D41" s="43" t="s">
        <v>493</v>
      </c>
      <c r="E41" s="40" t="s">
        <v>494</v>
      </c>
      <c r="F41" s="146" t="s">
        <v>495</v>
      </c>
      <c r="G41" s="45" t="s">
        <v>496</v>
      </c>
      <c r="H41" s="45" t="s">
        <v>497</v>
      </c>
      <c r="O41" s="45" t="s">
        <v>1335</v>
      </c>
      <c r="Q41" s="155" t="s">
        <v>70</v>
      </c>
      <c r="R41" s="88" t="s">
        <v>1333</v>
      </c>
      <c r="S41" s="45" t="s">
        <v>1334</v>
      </c>
      <c r="T41" s="137"/>
      <c r="U41" s="137"/>
      <c r="V41" s="137"/>
      <c r="W41" s="137" t="str">
        <f>Tabla3[[#This Row],[URL]]&amp;"&amp;time={year}&amp;geo={territorial}"</f>
        <v>env_rwas_gen?precision=1&amp;wst_oper=DSP_I&amp;wst_oper=GEN&amp;wst_oper=RCV_E&amp;wst_oper=RCY_C_D&amp;wst_oper=RCY_M&amp;unit=THS_T&amp;time={year}&amp;geo={territorial}</v>
      </c>
      <c r="X41" s="137"/>
      <c r="Y41" s="137"/>
      <c r="Z41" s="137"/>
    </row>
    <row r="42" spans="1:26" ht="39" x14ac:dyDescent="0.25">
      <c r="B42" s="13" t="s">
        <v>1031</v>
      </c>
      <c r="C42" s="40" t="s">
        <v>531</v>
      </c>
      <c r="D42" s="43" t="s">
        <v>493</v>
      </c>
      <c r="E42" s="40" t="s">
        <v>498</v>
      </c>
      <c r="F42" s="146" t="s">
        <v>499</v>
      </c>
      <c r="G42" s="45" t="s">
        <v>496</v>
      </c>
      <c r="H42" s="45" t="s">
        <v>497</v>
      </c>
      <c r="O42" s="45" t="s">
        <v>1006</v>
      </c>
      <c r="Q42" s="122" t="s">
        <v>70</v>
      </c>
      <c r="R42" s="137"/>
      <c r="S42" s="137"/>
      <c r="T42" s="137"/>
      <c r="U42" s="137"/>
      <c r="V42" s="137"/>
      <c r="W42" s="137" t="str">
        <f>Tabla3[[#This Row],[URL]]&amp;"&amp;time={year}&amp;geo={territorial}"</f>
        <v>env_rwas_cov?unit=PC&amp;precision=1&amp;time={year}&amp;geo={territorial}</v>
      </c>
      <c r="X42" s="137"/>
      <c r="Y42" s="137"/>
      <c r="Z42" s="137"/>
    </row>
    <row r="43" spans="1:26" ht="51" x14ac:dyDescent="0.2">
      <c r="B43" s="15" t="s">
        <v>1030</v>
      </c>
      <c r="C43" s="40" t="s">
        <v>532</v>
      </c>
      <c r="D43" s="43" t="s">
        <v>500</v>
      </c>
      <c r="E43" s="40" t="s">
        <v>501</v>
      </c>
      <c r="F43" s="146" t="s">
        <v>502</v>
      </c>
      <c r="G43" s="88" t="s">
        <v>503</v>
      </c>
      <c r="H43" s="88" t="s">
        <v>504</v>
      </c>
      <c r="O43" s="88" t="s">
        <v>1236</v>
      </c>
      <c r="P43" s="88"/>
      <c r="Q43" s="88" t="s">
        <v>70</v>
      </c>
      <c r="R43" s="147" t="s">
        <v>1235</v>
      </c>
      <c r="S43" s="147"/>
      <c r="T43" s="147"/>
      <c r="U43" s="147"/>
      <c r="V43" s="147"/>
      <c r="W43" s="147" t="str">
        <f>Tabla3[[#This Row],[URL]]&amp;"&amp;time={year}&amp;geo={territorial}"</f>
        <v>tour_occ_nin2c?c_resid=TOTAL&amp;precision=1&amp;unit=NR&amp;terrtypo=TOTAL&amp;nace_r2=I551-I553&amp;time={year}&amp;geo={territorial}</v>
      </c>
      <c r="X43" s="147"/>
      <c r="Y43" s="147"/>
      <c r="Z43" s="147"/>
    </row>
    <row r="44" spans="1:26" ht="38.25" x14ac:dyDescent="0.2">
      <c r="B44" s="15" t="s">
        <v>1030</v>
      </c>
      <c r="C44" s="40" t="s">
        <v>532</v>
      </c>
      <c r="D44" s="43" t="s">
        <v>500</v>
      </c>
      <c r="E44" s="40" t="s">
        <v>505</v>
      </c>
      <c r="F44" s="146" t="s">
        <v>506</v>
      </c>
      <c r="G44" s="88" t="s">
        <v>270</v>
      </c>
      <c r="H44" s="88" t="s">
        <v>507</v>
      </c>
      <c r="O44" s="88" t="s">
        <v>1234</v>
      </c>
      <c r="P44" s="88"/>
      <c r="Q44" s="88" t="s">
        <v>70</v>
      </c>
      <c r="R44" s="147" t="s">
        <v>1235</v>
      </c>
      <c r="S44" s="147"/>
      <c r="T44" s="147"/>
      <c r="U44" s="147"/>
      <c r="V44" s="147"/>
      <c r="W44" s="147" t="str">
        <f>Tabla3[[#This Row],[URL]]&amp;"&amp;time={year}&amp;geo={territorial}"</f>
        <v>tgs00111?c_resid=TOTAL&amp;precision=1&amp;unit=NR&amp;nace_r2=I551-I553&amp;time={year}&amp;geo={territorial}</v>
      </c>
      <c r="X44" s="147"/>
      <c r="Y44" s="147"/>
      <c r="Z44" s="147"/>
    </row>
    <row r="45" spans="1:26" ht="38.25" x14ac:dyDescent="0.2">
      <c r="B45" s="15" t="s">
        <v>1030</v>
      </c>
      <c r="C45" s="40" t="s">
        <v>532</v>
      </c>
      <c r="D45" s="43" t="s">
        <v>500</v>
      </c>
      <c r="E45" s="40" t="s">
        <v>508</v>
      </c>
      <c r="F45" s="146" t="s">
        <v>509</v>
      </c>
      <c r="G45" s="88" t="s">
        <v>201</v>
      </c>
      <c r="H45" s="88" t="s">
        <v>504</v>
      </c>
      <c r="O45" s="88" t="s">
        <v>1237</v>
      </c>
      <c r="P45" s="88"/>
      <c r="Q45" s="88" t="s">
        <v>70</v>
      </c>
      <c r="R45" s="147" t="s">
        <v>1235</v>
      </c>
      <c r="S45" s="147"/>
      <c r="T45" s="147"/>
      <c r="U45" s="147"/>
      <c r="V45" s="147"/>
      <c r="W45" s="147" t="str">
        <f>Tabla3[[#This Row],[URL]]&amp;"&amp;time={year}&amp;geo={territorial}"</f>
        <v>tour_occ_arn2?c_resid=TOTAL&amp;precision=1&amp;unit=NR&amp;nace_r2=I551-I553&amp;time={year}&amp;geo={territorial}</v>
      </c>
      <c r="X45" s="147"/>
      <c r="Y45" s="147"/>
      <c r="Z45" s="147"/>
    </row>
    <row r="46" spans="1:26" ht="38.25" x14ac:dyDescent="0.2">
      <c r="B46" s="15" t="s">
        <v>1030</v>
      </c>
      <c r="C46" s="40" t="s">
        <v>532</v>
      </c>
      <c r="D46" s="43" t="s">
        <v>500</v>
      </c>
      <c r="E46" s="40" t="s">
        <v>510</v>
      </c>
      <c r="F46" s="146" t="s">
        <v>511</v>
      </c>
      <c r="G46" s="88" t="s">
        <v>201</v>
      </c>
      <c r="H46" s="88" t="s">
        <v>504</v>
      </c>
      <c r="O46" s="88" t="s">
        <v>1238</v>
      </c>
      <c r="P46" s="88"/>
      <c r="Q46" s="88" t="s">
        <v>70</v>
      </c>
      <c r="R46" s="147" t="s">
        <v>1235</v>
      </c>
      <c r="S46" s="147"/>
      <c r="T46" s="147"/>
      <c r="U46" s="147"/>
      <c r="V46" s="147"/>
      <c r="W46" s="147" t="str">
        <f>Tabla3[[#This Row],[URL]]&amp;"&amp;time={year}&amp;geo={territorial}"</f>
        <v>tour_cap_nuts2?precision=1&amp;unit=NR&amp;accommod=BEDPL&amp;accommod=BEDRM&amp;accommod=ESTBL&amp;nace_r2=I551-I553&amp;time={year}&amp;geo={territorial}</v>
      </c>
      <c r="X46" s="147"/>
      <c r="Y46" s="147"/>
      <c r="Z46" s="147"/>
    </row>
    <row r="47" spans="1:26" ht="76.5" x14ac:dyDescent="0.2">
      <c r="B47" s="15" t="s">
        <v>1030</v>
      </c>
      <c r="C47" s="40" t="s">
        <v>532</v>
      </c>
      <c r="D47" s="43" t="s">
        <v>500</v>
      </c>
      <c r="E47" s="40" t="s">
        <v>512</v>
      </c>
      <c r="F47" s="44" t="s">
        <v>513</v>
      </c>
      <c r="G47" s="45">
        <v>2017</v>
      </c>
      <c r="H47" s="45" t="s">
        <v>514</v>
      </c>
      <c r="R47" s="137"/>
      <c r="S47" s="137"/>
      <c r="T47" s="137"/>
      <c r="U47" s="137"/>
      <c r="V47" s="137"/>
      <c r="W47" s="137"/>
      <c r="X47" s="137"/>
      <c r="Y47" s="137"/>
      <c r="Z47" s="137"/>
    </row>
    <row r="48" spans="1:26" ht="63.75" x14ac:dyDescent="0.2">
      <c r="B48" s="15" t="s">
        <v>1030</v>
      </c>
      <c r="C48" s="40" t="s">
        <v>532</v>
      </c>
      <c r="D48" s="43" t="s">
        <v>500</v>
      </c>
      <c r="E48" s="40" t="s">
        <v>515</v>
      </c>
      <c r="F48" s="44" t="s">
        <v>516</v>
      </c>
      <c r="G48" s="45" t="s">
        <v>517</v>
      </c>
      <c r="H48" s="45" t="s">
        <v>518</v>
      </c>
      <c r="I48" s="45" t="s">
        <v>414</v>
      </c>
      <c r="R48" s="137"/>
      <c r="S48" s="137"/>
      <c r="T48" s="137"/>
      <c r="U48" s="137"/>
      <c r="V48" s="137"/>
      <c r="W48" s="137"/>
      <c r="X48" s="137"/>
      <c r="Y48" s="137"/>
      <c r="Z48" s="137"/>
    </row>
    <row r="49" spans="1:26" ht="39" x14ac:dyDescent="0.25">
      <c r="B49" s="15" t="s">
        <v>1030</v>
      </c>
      <c r="C49" s="40" t="s">
        <v>532</v>
      </c>
      <c r="D49" s="43" t="s">
        <v>500</v>
      </c>
      <c r="E49" s="40" t="s">
        <v>519</v>
      </c>
      <c r="F49" s="148" t="s">
        <v>529</v>
      </c>
      <c r="G49" s="88" t="s">
        <v>148</v>
      </c>
      <c r="H49" s="88" t="s">
        <v>520</v>
      </c>
      <c r="O49" s="88" t="s">
        <v>1338</v>
      </c>
      <c r="P49" s="88"/>
      <c r="Q49" s="88" t="s">
        <v>70</v>
      </c>
      <c r="R49" s="88" t="s">
        <v>1336</v>
      </c>
      <c r="S49" s="88" t="s">
        <v>1337</v>
      </c>
      <c r="T49" s="147"/>
      <c r="U49" s="147"/>
      <c r="V49" s="147"/>
      <c r="W49" s="147" t="str">
        <f>Tabla3[[#This Row],[URL]]&amp;"&amp;time={year}&amp;geo={territorial}"</f>
        <v>sbs_na_sca_r2?precision=1&amp;indic_sb=V11110&amp;indic_sb=V12110&amp;indic_sb=V12120&amp;indic_sb=V12130&amp;indic_sb=V12150&amp;nace_r2=TI&amp;time={year}&amp;geo={territorial}</v>
      </c>
      <c r="X49" s="147"/>
      <c r="Y49" s="147"/>
      <c r="Z49" s="147"/>
    </row>
    <row r="50" spans="1:26" ht="51" x14ac:dyDescent="0.2">
      <c r="B50" s="15" t="s">
        <v>1030</v>
      </c>
      <c r="C50" s="40" t="s">
        <v>532</v>
      </c>
      <c r="D50" s="43" t="s">
        <v>521</v>
      </c>
      <c r="E50" s="40" t="s">
        <v>522</v>
      </c>
      <c r="F50" s="146" t="s">
        <v>523</v>
      </c>
      <c r="G50" s="88"/>
      <c r="H50" s="88" t="s">
        <v>62</v>
      </c>
      <c r="O50" s="149" t="s">
        <v>1007</v>
      </c>
      <c r="P50" s="88"/>
      <c r="Q50" s="88"/>
      <c r="R50" s="147"/>
      <c r="S50" s="147"/>
      <c r="T50" s="147"/>
      <c r="U50" s="147"/>
      <c r="V50" s="147"/>
      <c r="W50" s="147"/>
      <c r="X50" s="147"/>
      <c r="Y50" s="147"/>
      <c r="Z50" s="147"/>
    </row>
    <row r="51" spans="1:26" ht="77.25" x14ac:dyDescent="0.25">
      <c r="B51" s="15" t="s">
        <v>1030</v>
      </c>
      <c r="C51" s="40" t="s">
        <v>532</v>
      </c>
      <c r="D51" s="43" t="s">
        <v>521</v>
      </c>
      <c r="E51" s="40" t="s">
        <v>524</v>
      </c>
      <c r="F51" s="49" t="s">
        <v>525</v>
      </c>
      <c r="G51" s="45" t="s">
        <v>526</v>
      </c>
      <c r="N51" s="40" t="s">
        <v>533</v>
      </c>
      <c r="R51" s="137"/>
      <c r="S51" s="137"/>
      <c r="T51" s="137"/>
      <c r="U51" s="137"/>
      <c r="V51" s="137"/>
      <c r="W51" s="137"/>
      <c r="X51" s="137"/>
      <c r="Y51" s="137"/>
      <c r="Z51" s="137"/>
    </row>
    <row r="52" spans="1:26" ht="76.5" x14ac:dyDescent="0.2">
      <c r="B52" s="15" t="s">
        <v>1030</v>
      </c>
      <c r="C52" s="40" t="s">
        <v>532</v>
      </c>
      <c r="D52" s="43" t="s">
        <v>521</v>
      </c>
      <c r="E52" s="40" t="s">
        <v>476</v>
      </c>
      <c r="F52" s="44" t="s">
        <v>527</v>
      </c>
      <c r="G52" s="45">
        <v>2012</v>
      </c>
      <c r="N52" s="45" t="s">
        <v>528</v>
      </c>
      <c r="R52" s="137"/>
      <c r="S52" s="137"/>
      <c r="T52" s="137"/>
      <c r="U52" s="137"/>
      <c r="V52" s="137"/>
      <c r="W52" s="137"/>
      <c r="X52" s="137"/>
      <c r="Y52" s="137"/>
      <c r="Z52" s="137"/>
    </row>
    <row r="53" spans="1:26" ht="15" x14ac:dyDescent="0.2">
      <c r="B53" s="54" t="s">
        <v>534</v>
      </c>
      <c r="C53" s="40" t="s">
        <v>535</v>
      </c>
      <c r="D53" s="40" t="s">
        <v>535</v>
      </c>
      <c r="E53" s="40"/>
      <c r="F53" s="44"/>
      <c r="R53" s="137"/>
      <c r="S53" s="137"/>
      <c r="T53" s="137"/>
      <c r="U53" s="137"/>
      <c r="V53" s="137"/>
      <c r="W53" s="137"/>
      <c r="X53" s="137"/>
      <c r="Y53" s="137"/>
      <c r="Z53" s="137"/>
    </row>
    <row r="54" spans="1:26" ht="26.25" x14ac:dyDescent="0.25">
      <c r="B54" s="54" t="s">
        <v>534</v>
      </c>
      <c r="C54" s="50" t="s">
        <v>539</v>
      </c>
      <c r="D54" s="50" t="s">
        <v>539</v>
      </c>
      <c r="E54" s="51" t="s">
        <v>374</v>
      </c>
      <c r="F54" s="148" t="s">
        <v>884</v>
      </c>
      <c r="G54" s="88" t="s">
        <v>48</v>
      </c>
      <c r="H54" s="88" t="s">
        <v>179</v>
      </c>
      <c r="O54" s="88" t="s">
        <v>1310</v>
      </c>
      <c r="P54" s="88"/>
      <c r="Q54" s="88" t="s">
        <v>70</v>
      </c>
      <c r="R54" s="147" t="s">
        <v>634</v>
      </c>
      <c r="S54" s="147" t="s">
        <v>653</v>
      </c>
      <c r="T54" s="147" t="s">
        <v>1309</v>
      </c>
      <c r="U54" s="147"/>
      <c r="V54" s="147"/>
      <c r="W54" s="147" t="str">
        <f>Tabla3[[#This Row],[URL]]&amp;"&amp;time={year}&amp;geo={territorial}"</f>
        <v>edat_lfse_04?precision=1&amp;sex=T&amp;unit=PC&amp;isced11=ED5-8&amp;age=Y25-64&amp;time={year}&amp;geo={territorial}</v>
      </c>
      <c r="X54" s="147"/>
      <c r="Y54" s="147"/>
      <c r="Z54" s="147"/>
    </row>
    <row r="55" spans="1:26" s="40" customFormat="1" ht="26.25" x14ac:dyDescent="0.25">
      <c r="A55" s="211" t="s">
        <v>1548</v>
      </c>
      <c r="B55" s="54" t="s">
        <v>534</v>
      </c>
      <c r="C55" s="50" t="s">
        <v>539</v>
      </c>
      <c r="D55" s="50" t="s">
        <v>539</v>
      </c>
      <c r="E55" s="51" t="s">
        <v>375</v>
      </c>
      <c r="F55" s="145" t="s">
        <v>1008</v>
      </c>
      <c r="G55" s="88" t="s">
        <v>297</v>
      </c>
      <c r="H55" s="88" t="s">
        <v>179</v>
      </c>
      <c r="I55" s="45"/>
      <c r="J55" s="45"/>
      <c r="K55" s="45"/>
      <c r="L55" s="45"/>
      <c r="M55" s="45"/>
      <c r="N55" s="45"/>
      <c r="O55" s="14" t="s">
        <v>1313</v>
      </c>
      <c r="P55" s="14"/>
      <c r="Q55" s="14" t="s">
        <v>70</v>
      </c>
      <c r="R55" s="14" t="s">
        <v>634</v>
      </c>
      <c r="S55" s="14" t="s">
        <v>1311</v>
      </c>
      <c r="T55" s="14" t="s">
        <v>1312</v>
      </c>
      <c r="U55" s="14"/>
      <c r="V55" s="147"/>
      <c r="W55" s="147" t="str">
        <f>Tabla3[[#This Row],[URL]]&amp;"&amp;time={year}&amp;geo={territorial}"</f>
        <v>htec_emp_nat2?precision=1&amp;sex=T&amp;unit=THS&amp;nace_r2=TOTAL&amp;time={year}&amp;geo={territorial}</v>
      </c>
      <c r="X55" s="147"/>
      <c r="Y55" s="147"/>
      <c r="Z55" s="147"/>
    </row>
    <row r="56" spans="1:26" s="40" customFormat="1" ht="26.25" x14ac:dyDescent="0.25">
      <c r="A56" s="211" t="s">
        <v>1549</v>
      </c>
      <c r="B56" s="54" t="s">
        <v>534</v>
      </c>
      <c r="C56" s="50" t="s">
        <v>539</v>
      </c>
      <c r="D56" s="50" t="s">
        <v>539</v>
      </c>
      <c r="E56" s="51" t="s">
        <v>376</v>
      </c>
      <c r="F56" s="146" t="s">
        <v>769</v>
      </c>
      <c r="G56" s="88" t="s">
        <v>48</v>
      </c>
      <c r="H56" s="150" t="s">
        <v>49</v>
      </c>
      <c r="I56" s="45"/>
      <c r="J56" s="45"/>
      <c r="K56" s="45"/>
      <c r="L56" s="45"/>
      <c r="M56" s="45"/>
      <c r="N56" s="45"/>
      <c r="O56" s="88" t="s">
        <v>1226</v>
      </c>
      <c r="P56"/>
      <c r="Q56" t="s">
        <v>70</v>
      </c>
      <c r="R56" t="s">
        <v>1224</v>
      </c>
      <c r="S56" t="s">
        <v>1225</v>
      </c>
      <c r="T56" s="147"/>
      <c r="U56" s="147"/>
      <c r="V56" s="147"/>
      <c r="W56" s="147" t="str">
        <f>Tabla3[[#This Row],[URL]]&amp;"&amp;time={year}&amp;geo={territorial}"</f>
        <v>sdg_09_10?precision=1&amp;sectperf=TOTAL&amp;unit=PC_GDP&amp;time={year}&amp;geo={territorial}</v>
      </c>
      <c r="X56" s="147"/>
      <c r="Y56" s="147"/>
      <c r="Z56" s="147"/>
    </row>
    <row r="57" spans="1:26" ht="26.25" x14ac:dyDescent="0.25">
      <c r="A57" s="211" t="s">
        <v>1550</v>
      </c>
      <c r="B57" s="54" t="s">
        <v>534</v>
      </c>
      <c r="C57" s="50" t="s">
        <v>539</v>
      </c>
      <c r="D57" s="50" t="s">
        <v>539</v>
      </c>
      <c r="E57" s="51" t="s">
        <v>377</v>
      </c>
      <c r="F57" s="146" t="s">
        <v>200</v>
      </c>
      <c r="G57" s="88" t="s">
        <v>201</v>
      </c>
      <c r="H57" s="150" t="s">
        <v>49</v>
      </c>
      <c r="O57" s="120" t="s">
        <v>988</v>
      </c>
      <c r="P57" s="120"/>
      <c r="Q57" s="132" t="s">
        <v>70</v>
      </c>
      <c r="R57" s="120" t="s">
        <v>1121</v>
      </c>
      <c r="S57" s="120"/>
      <c r="T57" s="120"/>
      <c r="U57" s="120"/>
      <c r="V57" s="120">
        <v>2016</v>
      </c>
      <c r="W57" s="147" t="str">
        <f>Tabla3[[#This Row],[URL]]&amp;"&amp;time={year}&amp;geo={territorial}"</f>
        <v>t2020_20?precision=1&amp;unit=PC_GDP&amp;indic_eu=T2020_20&amp;time={year}&amp;geo={territorial}</v>
      </c>
      <c r="X57" s="147"/>
      <c r="Y57" s="147"/>
      <c r="Z57" s="147"/>
    </row>
    <row r="58" spans="1:26" ht="15" x14ac:dyDescent="0.2">
      <c r="A58" s="210" t="s">
        <v>1544</v>
      </c>
      <c r="B58" s="54" t="s">
        <v>536</v>
      </c>
      <c r="C58" s="40" t="s">
        <v>537</v>
      </c>
      <c r="D58" s="40" t="s">
        <v>537</v>
      </c>
      <c r="E58" s="50" t="s">
        <v>91</v>
      </c>
      <c r="F58" s="52" t="s">
        <v>60</v>
      </c>
      <c r="G58" s="53" t="s">
        <v>92</v>
      </c>
      <c r="H58" s="53" t="s">
        <v>93</v>
      </c>
      <c r="I58" s="53" t="s">
        <v>23</v>
      </c>
      <c r="R58" s="137"/>
      <c r="S58" s="137"/>
      <c r="T58" s="137"/>
      <c r="U58" s="137"/>
      <c r="V58" s="137"/>
      <c r="W58" s="137"/>
      <c r="X58" s="137"/>
      <c r="Y58" s="137"/>
      <c r="Z58" s="137"/>
    </row>
    <row r="59" spans="1:26" ht="15" x14ac:dyDescent="0.2">
      <c r="A59" s="210" t="s">
        <v>1545</v>
      </c>
      <c r="B59" s="54" t="s">
        <v>536</v>
      </c>
      <c r="C59" s="40" t="s">
        <v>537</v>
      </c>
      <c r="D59" s="40" t="s">
        <v>537</v>
      </c>
      <c r="E59" s="50" t="s">
        <v>94</v>
      </c>
      <c r="F59" s="52" t="s">
        <v>60</v>
      </c>
      <c r="G59" s="53" t="s">
        <v>92</v>
      </c>
      <c r="H59" s="53" t="s">
        <v>93</v>
      </c>
      <c r="I59" s="53" t="s">
        <v>23</v>
      </c>
      <c r="R59" s="137"/>
      <c r="S59" s="137"/>
      <c r="T59" s="137"/>
      <c r="U59" s="137"/>
      <c r="V59" s="137"/>
      <c r="W59" s="137"/>
      <c r="X59" s="137"/>
      <c r="Y59" s="137"/>
      <c r="Z59" s="137"/>
    </row>
    <row r="60" spans="1:26" ht="25.5" x14ac:dyDescent="0.2">
      <c r="A60" s="210" t="s">
        <v>1546</v>
      </c>
      <c r="B60" s="54" t="s">
        <v>536</v>
      </c>
      <c r="C60" s="40" t="s">
        <v>537</v>
      </c>
      <c r="D60" s="40" t="s">
        <v>537</v>
      </c>
      <c r="E60" s="50" t="s">
        <v>95</v>
      </c>
      <c r="F60" s="52" t="s">
        <v>60</v>
      </c>
      <c r="G60" s="53" t="s">
        <v>92</v>
      </c>
      <c r="H60" s="53" t="s">
        <v>93</v>
      </c>
      <c r="I60" s="53" t="s">
        <v>23</v>
      </c>
      <c r="R60" s="137"/>
      <c r="S60" s="137"/>
      <c r="T60" s="137"/>
      <c r="U60" s="137"/>
      <c r="V60" s="137"/>
      <c r="W60" s="137"/>
      <c r="X60" s="137"/>
      <c r="Y60" s="137"/>
      <c r="Z60" s="137"/>
    </row>
    <row r="61" spans="1:26" ht="25.5" x14ac:dyDescent="0.2">
      <c r="A61" s="210" t="s">
        <v>1547</v>
      </c>
      <c r="B61" s="54" t="s">
        <v>536</v>
      </c>
      <c r="C61" s="40" t="s">
        <v>537</v>
      </c>
      <c r="D61" s="40" t="s">
        <v>537</v>
      </c>
      <c r="E61" s="50" t="s">
        <v>96</v>
      </c>
      <c r="F61" s="52" t="s">
        <v>60</v>
      </c>
      <c r="G61" s="53" t="s">
        <v>97</v>
      </c>
      <c r="H61" s="53" t="s">
        <v>93</v>
      </c>
      <c r="I61" s="53" t="s">
        <v>23</v>
      </c>
      <c r="R61" s="137"/>
      <c r="S61" s="137"/>
      <c r="T61" s="137"/>
      <c r="U61" s="137"/>
      <c r="V61" s="137"/>
      <c r="W61" s="137"/>
      <c r="X61" s="137"/>
      <c r="Y61" s="137"/>
      <c r="Z61" s="137"/>
    </row>
    <row r="62" spans="1:26" ht="25.5" x14ac:dyDescent="0.2">
      <c r="B62" s="54" t="s">
        <v>536</v>
      </c>
      <c r="C62" s="40" t="s">
        <v>537</v>
      </c>
      <c r="D62" s="40" t="s">
        <v>537</v>
      </c>
      <c r="E62" s="50" t="s">
        <v>96</v>
      </c>
      <c r="F62" s="52" t="s">
        <v>60</v>
      </c>
      <c r="G62" s="53" t="s">
        <v>92</v>
      </c>
      <c r="H62" s="53" t="s">
        <v>93</v>
      </c>
      <c r="I62" s="53" t="s">
        <v>23</v>
      </c>
      <c r="R62" s="137"/>
      <c r="S62" s="137"/>
      <c r="T62" s="137"/>
      <c r="U62" s="137"/>
      <c r="V62" s="137"/>
      <c r="W62" s="137"/>
      <c r="X62" s="137"/>
      <c r="Y62" s="137"/>
      <c r="Z62" s="137"/>
    </row>
    <row r="63" spans="1:26" ht="51" x14ac:dyDescent="0.2">
      <c r="B63" s="54" t="s">
        <v>536</v>
      </c>
      <c r="C63" s="40" t="s">
        <v>537</v>
      </c>
      <c r="D63" s="40" t="s">
        <v>537</v>
      </c>
      <c r="E63" s="50" t="s">
        <v>98</v>
      </c>
      <c r="F63" s="52" t="s">
        <v>99</v>
      </c>
      <c r="G63" s="53">
        <v>2013</v>
      </c>
      <c r="H63" s="53" t="s">
        <v>49</v>
      </c>
      <c r="I63" s="53" t="s">
        <v>66</v>
      </c>
      <c r="R63" s="137"/>
      <c r="S63" s="137"/>
      <c r="T63" s="137"/>
      <c r="U63" s="137"/>
      <c r="V63" s="137"/>
      <c r="W63" s="137"/>
      <c r="X63" s="137"/>
      <c r="Y63" s="137"/>
      <c r="Z63" s="137"/>
    </row>
    <row r="64" spans="1:26" ht="26.25" x14ac:dyDescent="0.25">
      <c r="B64" s="54" t="s">
        <v>536</v>
      </c>
      <c r="C64" s="40" t="s">
        <v>537</v>
      </c>
      <c r="D64" s="40" t="s">
        <v>537</v>
      </c>
      <c r="E64" s="50" t="s">
        <v>83</v>
      </c>
      <c r="F64" s="151" t="s">
        <v>84</v>
      </c>
      <c r="G64" s="150" t="s">
        <v>85</v>
      </c>
      <c r="H64" s="150" t="s">
        <v>49</v>
      </c>
      <c r="I64" s="53" t="s">
        <v>86</v>
      </c>
      <c r="O64" t="s">
        <v>984</v>
      </c>
      <c r="P64"/>
      <c r="Q64" t="s">
        <v>70</v>
      </c>
      <c r="R64"/>
      <c r="S64" s="147"/>
      <c r="T64" s="147"/>
      <c r="U64" s="147"/>
      <c r="V64" s="147"/>
      <c r="W64" s="147" t="str">
        <f>Tabla3[[#This Row],[URL]]&amp;"&amp;time={year}&amp;geo={territorial}"</f>
        <v>t2020_31?precision=1&amp;unit=PC&amp;indic_eu=T2020_31&amp;time={year}&amp;geo={territorial}</v>
      </c>
      <c r="X64" s="147"/>
      <c r="Y64" s="147"/>
      <c r="Z64" s="147"/>
    </row>
    <row r="65" spans="2:26" ht="15" x14ac:dyDescent="0.25">
      <c r="B65" s="54" t="s">
        <v>536</v>
      </c>
      <c r="C65" s="40" t="s">
        <v>537</v>
      </c>
      <c r="D65" s="40" t="s">
        <v>537</v>
      </c>
      <c r="E65" s="50" t="s">
        <v>87</v>
      </c>
      <c r="F65" s="151" t="s">
        <v>88</v>
      </c>
      <c r="G65" s="150" t="s">
        <v>73</v>
      </c>
      <c r="H65" s="150" t="s">
        <v>49</v>
      </c>
      <c r="I65" s="53" t="s">
        <v>23</v>
      </c>
      <c r="O65" s="14" t="s">
        <v>985</v>
      </c>
      <c r="P65" s="14"/>
      <c r="Q65" s="152" t="s">
        <v>70</v>
      </c>
      <c r="R65" s="153" t="s">
        <v>1066</v>
      </c>
      <c r="S65" s="153"/>
      <c r="T65" s="153"/>
      <c r="U65" s="153"/>
      <c r="V65" s="153">
        <v>2016</v>
      </c>
      <c r="W65" s="147" t="str">
        <f>Tabla3[[#This Row],[URL]]&amp;"&amp;time={year}&amp;geo={territorial}"</f>
        <v>t2020_30?precision=1&amp;indic_eu=T2020_30&amp;time={year}&amp;geo={territorial}</v>
      </c>
      <c r="X65" s="147"/>
      <c r="Y65" s="147"/>
      <c r="Z65" s="147"/>
    </row>
    <row r="66" spans="2:26" ht="15" x14ac:dyDescent="0.2">
      <c r="B66" s="54" t="s">
        <v>536</v>
      </c>
      <c r="C66" s="40" t="s">
        <v>538</v>
      </c>
      <c r="D66" s="40" t="s">
        <v>538</v>
      </c>
      <c r="E66" s="40"/>
      <c r="F66" s="44"/>
      <c r="R66" s="137"/>
      <c r="S66" s="137"/>
      <c r="T66" s="137"/>
      <c r="U66" s="137"/>
      <c r="V66" s="137"/>
      <c r="W66" s="137"/>
      <c r="X66" s="137"/>
      <c r="Y66" s="137"/>
      <c r="Z66" s="137"/>
    </row>
    <row r="67" spans="2:26" x14ac:dyDescent="0.2">
      <c r="B67" s="40"/>
      <c r="D67" s="43"/>
      <c r="E67" s="40"/>
      <c r="F67" s="44"/>
    </row>
    <row r="68" spans="2:26" x14ac:dyDescent="0.2">
      <c r="B68" s="40"/>
      <c r="D68" s="43"/>
      <c r="E68" s="40"/>
      <c r="F68" s="44"/>
    </row>
    <row r="69" spans="2:26" x14ac:dyDescent="0.2">
      <c r="B69" s="40"/>
      <c r="D69" s="43"/>
      <c r="E69" s="40"/>
      <c r="F69" s="44"/>
    </row>
    <row r="70" spans="2:26" x14ac:dyDescent="0.2">
      <c r="B70" s="40"/>
      <c r="D70" s="43"/>
      <c r="E70" s="40"/>
      <c r="F70" s="44"/>
    </row>
    <row r="71" spans="2:26" x14ac:dyDescent="0.2">
      <c r="B71" s="40"/>
      <c r="D71" s="43"/>
      <c r="E71" s="40"/>
      <c r="F71" s="44"/>
    </row>
    <row r="72" spans="2:26" x14ac:dyDescent="0.2">
      <c r="B72" s="40"/>
      <c r="D72" s="43"/>
      <c r="E72" s="40"/>
      <c r="F72" s="44"/>
    </row>
    <row r="73" spans="2:26" x14ac:dyDescent="0.2">
      <c r="B73" s="40"/>
      <c r="D73" s="43"/>
      <c r="E73" s="40"/>
      <c r="F73" s="44"/>
    </row>
    <row r="74" spans="2:26" x14ac:dyDescent="0.2">
      <c r="B74" s="40"/>
      <c r="D74" s="43"/>
      <c r="E74" s="40"/>
      <c r="F74" s="44"/>
    </row>
    <row r="75" spans="2:26" x14ac:dyDescent="0.2">
      <c r="B75" s="40"/>
      <c r="D75" s="43"/>
      <c r="E75" s="40"/>
      <c r="F75" s="44"/>
    </row>
    <row r="76" spans="2:26" x14ac:dyDescent="0.2">
      <c r="B76" s="40"/>
      <c r="D76" s="43"/>
      <c r="E76" s="40"/>
      <c r="F76" s="44"/>
    </row>
    <row r="77" spans="2:26" x14ac:dyDescent="0.2">
      <c r="B77" s="40"/>
      <c r="D77" s="43"/>
      <c r="E77" s="40"/>
      <c r="F77" s="44"/>
    </row>
    <row r="78" spans="2:26" x14ac:dyDescent="0.2">
      <c r="B78" s="40"/>
      <c r="D78" s="43"/>
      <c r="E78" s="40"/>
      <c r="F78" s="44"/>
    </row>
    <row r="79" spans="2:26" x14ac:dyDescent="0.2">
      <c r="B79" s="40"/>
      <c r="D79" s="43"/>
      <c r="E79" s="40"/>
      <c r="F79" s="44"/>
    </row>
    <row r="80" spans="2:26" x14ac:dyDescent="0.2">
      <c r="B80" s="40"/>
      <c r="D80" s="43"/>
      <c r="E80" s="40"/>
      <c r="F80" s="44"/>
    </row>
    <row r="81" spans="2:6" x14ac:dyDescent="0.2">
      <c r="B81" s="40"/>
      <c r="D81" s="43"/>
      <c r="E81" s="40"/>
      <c r="F81" s="44"/>
    </row>
    <row r="82" spans="2:6" x14ac:dyDescent="0.2">
      <c r="B82" s="40"/>
      <c r="D82" s="43"/>
      <c r="E82" s="40"/>
      <c r="F82" s="44"/>
    </row>
    <row r="83" spans="2:6" x14ac:dyDescent="0.2">
      <c r="B83" s="40"/>
      <c r="D83" s="43"/>
      <c r="E83" s="40"/>
      <c r="F83" s="44"/>
    </row>
    <row r="84" spans="2:6" x14ac:dyDescent="0.2">
      <c r="B84" s="40"/>
      <c r="D84" s="43"/>
      <c r="E84" s="40"/>
      <c r="F84" s="44"/>
    </row>
    <row r="85" spans="2:6" x14ac:dyDescent="0.2">
      <c r="B85" s="40"/>
      <c r="D85" s="43"/>
      <c r="E85" s="40"/>
      <c r="F85" s="44"/>
    </row>
    <row r="86" spans="2:6" x14ac:dyDescent="0.2">
      <c r="B86" s="40"/>
      <c r="D86" s="43"/>
      <c r="E86" s="40"/>
      <c r="F86" s="44"/>
    </row>
    <row r="87" spans="2:6" x14ac:dyDescent="0.2">
      <c r="B87" s="40"/>
      <c r="D87" s="43"/>
      <c r="E87" s="40"/>
      <c r="F87" s="44"/>
    </row>
    <row r="88" spans="2:6" x14ac:dyDescent="0.2">
      <c r="B88" s="40"/>
      <c r="D88" s="43"/>
      <c r="E88" s="40"/>
      <c r="F88" s="44"/>
    </row>
  </sheetData>
  <hyperlinks>
    <hyperlink ref="F2" r:id="rId1"/>
    <hyperlink ref="F3" r:id="rId2"/>
    <hyperlink ref="F5" r:id="rId3"/>
    <hyperlink ref="F4" r:id="rId4"/>
    <hyperlink ref="F6" r:id="rId5"/>
    <hyperlink ref="F8" r:id="rId6"/>
    <hyperlink ref="F9" r:id="rId7"/>
    <hyperlink ref="F10" r:id="rId8"/>
    <hyperlink ref="F11" r:id="rId9"/>
    <hyperlink ref="F7" r:id="rId10"/>
    <hyperlink ref="F12" r:id="rId11"/>
    <hyperlink ref="F13" r:id="rId12"/>
    <hyperlink ref="F15" r:id="rId13"/>
    <hyperlink ref="F50" r:id="rId14"/>
    <hyperlink ref="F52" r:id="rId15"/>
    <hyperlink ref="F51" r:id="rId16"/>
    <hyperlink ref="F44" r:id="rId17"/>
    <hyperlink ref="F43" r:id="rId18"/>
    <hyperlink ref="F45" r:id="rId19"/>
    <hyperlink ref="F46" r:id="rId20"/>
    <hyperlink ref="F47" r:id="rId21"/>
    <hyperlink ref="F48" r:id="rId22"/>
    <hyperlink ref="F41" r:id="rId23"/>
    <hyperlink ref="F42" r:id="rId24"/>
    <hyperlink ref="F37" r:id="rId25"/>
    <hyperlink ref="F38" r:id="rId26"/>
    <hyperlink ref="F32" r:id="rId27"/>
    <hyperlink ref="F39" r:id="rId28"/>
    <hyperlink ref="F40" r:id="rId29"/>
    <hyperlink ref="F31" r:id="rId30"/>
    <hyperlink ref="F35" r:id="rId31"/>
    <hyperlink ref="F30" r:id="rId32"/>
    <hyperlink ref="F27" r:id="rId33"/>
    <hyperlink ref="F28" r:id="rId34"/>
    <hyperlink ref="F29" r:id="rId35"/>
    <hyperlink ref="F21" r:id="rId36"/>
    <hyperlink ref="F22" r:id="rId37"/>
    <hyperlink ref="F19" r:id="rId38"/>
    <hyperlink ref="F25" r:id="rId39"/>
    <hyperlink ref="F24" r:id="rId40"/>
    <hyperlink ref="F23" r:id="rId41"/>
    <hyperlink ref="F20" r:id="rId42"/>
    <hyperlink ref="F16" r:id="rId43"/>
    <hyperlink ref="F49" r:id="rId44"/>
    <hyperlink ref="F63" r:id="rId45"/>
    <hyperlink ref="F64" r:id="rId46"/>
    <hyperlink ref="F65" r:id="rId47"/>
    <hyperlink ref="F54" r:id="rId48"/>
    <hyperlink ref="F33" r:id="rId49"/>
  </hyperlinks>
  <pageMargins left="0.7" right="0.7" top="0.78740157499999996" bottom="0.78740157499999996" header="0.3" footer="0.3"/>
  <pageSetup paperSize="9" orientation="portrait" r:id="rId50"/>
  <tableParts count="1">
    <tablePart r:id="rId5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Z75"/>
  <sheetViews>
    <sheetView zoomScale="90" zoomScaleNormal="90" workbookViewId="0">
      <pane ySplit="1" topLeftCell="A2" activePane="bottomLeft" state="frozen"/>
      <selection activeCell="C1" sqref="C1"/>
      <selection pane="bottomLeft" activeCell="A2" sqref="A2"/>
    </sheetView>
  </sheetViews>
  <sheetFormatPr baseColWidth="10" defaultColWidth="11.42578125" defaultRowHeight="12.75" x14ac:dyDescent="0.2"/>
  <cols>
    <col min="1" max="3" width="33.85546875" style="38" customWidth="1"/>
    <col min="4" max="4" width="46.140625" style="38" customWidth="1"/>
    <col min="5" max="5" width="33.85546875" style="38" customWidth="1"/>
    <col min="6" max="6" width="14.7109375" style="56" customWidth="1"/>
    <col min="7" max="7" width="17.28515625" style="38" customWidth="1"/>
    <col min="8" max="8" width="26.42578125" style="38" customWidth="1"/>
    <col min="9" max="9" width="25.42578125" style="38" hidden="1" customWidth="1"/>
    <col min="10" max="10" width="22.28515625" style="38" hidden="1" customWidth="1"/>
    <col min="11" max="11" width="24.140625" style="38" hidden="1" customWidth="1"/>
    <col min="12" max="12" width="23.85546875" style="38" hidden="1" customWidth="1"/>
    <col min="13" max="13" width="24.5703125" style="38" hidden="1" customWidth="1"/>
    <col min="14" max="14" width="14.7109375" style="38" hidden="1" customWidth="1"/>
    <col min="15" max="15" width="34.5703125" style="38" customWidth="1"/>
    <col min="16" max="16384" width="11.42578125" style="38"/>
  </cols>
  <sheetData>
    <row r="1" spans="1:26" s="36" customFormat="1" ht="15" x14ac:dyDescent="0.25">
      <c r="A1" s="36" t="s">
        <v>541</v>
      </c>
      <c r="B1" s="37" t="s">
        <v>542</v>
      </c>
      <c r="C1" s="37" t="s">
        <v>543</v>
      </c>
      <c r="D1" s="37" t="s">
        <v>544</v>
      </c>
      <c r="E1" s="37" t="s">
        <v>2</v>
      </c>
      <c r="F1" s="55" t="s">
        <v>3</v>
      </c>
      <c r="G1" s="36" t="s">
        <v>4</v>
      </c>
      <c r="H1" s="36" t="s">
        <v>5</v>
      </c>
      <c r="I1" s="36" t="s">
        <v>6</v>
      </c>
      <c r="J1" s="36" t="s">
        <v>12</v>
      </c>
      <c r="K1" s="36" t="s">
        <v>13</v>
      </c>
      <c r="L1" s="36" t="s">
        <v>14</v>
      </c>
      <c r="M1" s="36" t="s">
        <v>15</v>
      </c>
      <c r="N1" s="36" t="s">
        <v>16</v>
      </c>
      <c r="O1" s="78" t="s">
        <v>982</v>
      </c>
      <c r="P1" s="78" t="s">
        <v>990</v>
      </c>
      <c r="Q1" s="136" t="s">
        <v>1024</v>
      </c>
      <c r="R1" s="140" t="s">
        <v>1049</v>
      </c>
      <c r="S1" s="140" t="s">
        <v>1050</v>
      </c>
      <c r="T1" s="140" t="s">
        <v>1051</v>
      </c>
      <c r="U1" s="140" t="s">
        <v>1052</v>
      </c>
      <c r="V1" s="140" t="s">
        <v>630</v>
      </c>
      <c r="W1" s="134" t="s">
        <v>1201</v>
      </c>
      <c r="X1" s="134" t="s">
        <v>1027</v>
      </c>
      <c r="Y1" s="134" t="s">
        <v>1053</v>
      </c>
      <c r="Z1" s="135" t="s">
        <v>1054</v>
      </c>
    </row>
    <row r="2" spans="1:26" ht="38.25" x14ac:dyDescent="0.2">
      <c r="A2" s="60" t="s">
        <v>1036</v>
      </c>
      <c r="B2" s="10" t="s">
        <v>545</v>
      </c>
      <c r="C2" s="37" t="s">
        <v>546</v>
      </c>
      <c r="D2" s="39" t="s">
        <v>547</v>
      </c>
      <c r="E2" s="10" t="s">
        <v>613</v>
      </c>
      <c r="F2" s="57" t="s">
        <v>548</v>
      </c>
      <c r="G2" s="38">
        <v>2016</v>
      </c>
      <c r="H2" s="38" t="s">
        <v>179</v>
      </c>
      <c r="O2" s="77"/>
      <c r="P2" s="77"/>
    </row>
    <row r="3" spans="1:26" ht="39" x14ac:dyDescent="0.25">
      <c r="A3" s="60" t="s">
        <v>1036</v>
      </c>
      <c r="B3" s="10" t="s">
        <v>545</v>
      </c>
      <c r="C3" s="37" t="s">
        <v>546</v>
      </c>
      <c r="D3" s="56" t="s">
        <v>547</v>
      </c>
      <c r="E3" s="10" t="s">
        <v>612</v>
      </c>
      <c r="F3" s="22" t="s">
        <v>269</v>
      </c>
      <c r="G3" s="10" t="s">
        <v>270</v>
      </c>
      <c r="H3" s="38" t="s">
        <v>179</v>
      </c>
      <c r="O3" t="s">
        <v>992</v>
      </c>
      <c r="P3"/>
      <c r="Q3" s="122" t="s">
        <v>125</v>
      </c>
      <c r="W3" s="115" t="str">
        <f>Tabla4[[#This Row],[URL]]&amp;"&amp;time={year}&amp;geo={territorial}"</f>
        <v>tgs00053?unit=PC_ACT&amp;precision=1&amp;time={year}&amp;geo={territorial}</v>
      </c>
    </row>
    <row r="4" spans="1:26" ht="39" x14ac:dyDescent="0.25">
      <c r="A4" s="60" t="s">
        <v>1036</v>
      </c>
      <c r="B4" s="10" t="s">
        <v>545</v>
      </c>
      <c r="C4" s="37" t="s">
        <v>546</v>
      </c>
      <c r="D4" s="56" t="s">
        <v>547</v>
      </c>
      <c r="E4" s="10" t="s">
        <v>271</v>
      </c>
      <c r="F4" s="57" t="s">
        <v>209</v>
      </c>
      <c r="G4" s="10" t="s">
        <v>79</v>
      </c>
      <c r="H4" s="38" t="s">
        <v>62</v>
      </c>
      <c r="I4" s="38" t="s">
        <v>608</v>
      </c>
      <c r="O4" s="77"/>
      <c r="P4" s="77"/>
      <c r="W4" s="115" t="str">
        <f>Tabla4[[#This Row],[URL]]&amp;"&amp;time={year}&amp;geo={territorial}"</f>
        <v>&amp;time={year}&amp;geo={territorial}</v>
      </c>
    </row>
    <row r="5" spans="1:26" ht="39" x14ac:dyDescent="0.25">
      <c r="A5" s="60" t="s">
        <v>1036</v>
      </c>
      <c r="B5" s="10" t="s">
        <v>545</v>
      </c>
      <c r="C5" s="37" t="s">
        <v>546</v>
      </c>
      <c r="D5" s="56" t="s">
        <v>547</v>
      </c>
      <c r="E5" s="10" t="s">
        <v>272</v>
      </c>
      <c r="F5" s="57" t="s">
        <v>273</v>
      </c>
      <c r="G5" s="10" t="s">
        <v>274</v>
      </c>
      <c r="H5" s="38" t="s">
        <v>179</v>
      </c>
      <c r="O5" t="s">
        <v>1190</v>
      </c>
      <c r="P5" s="76"/>
      <c r="Q5" s="122" t="s">
        <v>125</v>
      </c>
      <c r="R5" t="s">
        <v>1188</v>
      </c>
      <c r="S5" t="s">
        <v>1189</v>
      </c>
      <c r="T5"/>
      <c r="U5"/>
      <c r="V5"/>
      <c r="W5" s="115" t="str">
        <f>Tabla4[[#This Row],[URL]]&amp;"&amp;time={year}&amp;geo={territorial}"</f>
        <v>lfst_r_lfe2emprt?precision=1&amp;sex=T&amp;unit=PC&amp;age=Y15-64&amp;time={year}&amp;geo={territorial}</v>
      </c>
    </row>
    <row r="6" spans="1:26" ht="39" x14ac:dyDescent="0.25">
      <c r="A6" s="60" t="s">
        <v>1036</v>
      </c>
      <c r="B6" s="10" t="s">
        <v>545</v>
      </c>
      <c r="C6" s="37" t="s">
        <v>546</v>
      </c>
      <c r="D6" s="56" t="s">
        <v>547</v>
      </c>
      <c r="E6" s="10" t="s">
        <v>272</v>
      </c>
      <c r="F6" s="57" t="s">
        <v>209</v>
      </c>
      <c r="G6" s="10" t="s">
        <v>275</v>
      </c>
      <c r="H6" s="38" t="s">
        <v>9</v>
      </c>
      <c r="O6" s="77"/>
      <c r="P6" s="77"/>
      <c r="W6" s="115" t="str">
        <f>Tabla4[[#This Row],[URL]]&amp;"&amp;time={year}&amp;geo={territorial}"</f>
        <v>&amp;time={year}&amp;geo={territorial}</v>
      </c>
    </row>
    <row r="7" spans="1:26" ht="39" x14ac:dyDescent="0.25">
      <c r="A7" s="60" t="s">
        <v>1036</v>
      </c>
      <c r="B7" s="10" t="s">
        <v>545</v>
      </c>
      <c r="C7" s="37" t="s">
        <v>546</v>
      </c>
      <c r="D7" s="56" t="s">
        <v>547</v>
      </c>
      <c r="E7" s="10" t="s">
        <v>276</v>
      </c>
      <c r="F7" s="57" t="s">
        <v>638</v>
      </c>
      <c r="G7" s="10" t="s">
        <v>274</v>
      </c>
      <c r="H7" s="38" t="s">
        <v>179</v>
      </c>
      <c r="O7" t="s">
        <v>1192</v>
      </c>
      <c r="P7"/>
      <c r="Q7" s="122" t="s">
        <v>125</v>
      </c>
      <c r="R7" s="114" t="s">
        <v>634</v>
      </c>
      <c r="S7" s="114" t="s">
        <v>1154</v>
      </c>
      <c r="T7" s="122" t="s">
        <v>1193</v>
      </c>
      <c r="U7" s="114"/>
      <c r="V7" s="114"/>
      <c r="W7" s="115" t="str">
        <f>Tabla4[[#This Row],[URL]]&amp;"&amp;time={year}&amp;geo={territorial}"</f>
        <v>lfst_r_lfu3rt?precision=1&amp;sex=T&amp;unit=PC&amp;age=Y_GE15&amp;time={year}&amp;geo={territorial}</v>
      </c>
    </row>
    <row r="8" spans="1:26" ht="39" x14ac:dyDescent="0.25">
      <c r="A8" s="60" t="s">
        <v>1036</v>
      </c>
      <c r="B8" s="10" t="s">
        <v>545</v>
      </c>
      <c r="C8" s="37" t="s">
        <v>546</v>
      </c>
      <c r="D8" s="56" t="s">
        <v>547</v>
      </c>
      <c r="E8" s="10" t="s">
        <v>228</v>
      </c>
      <c r="F8" s="57" t="s">
        <v>229</v>
      </c>
      <c r="G8" s="38" t="s">
        <v>230</v>
      </c>
      <c r="H8" s="38" t="s">
        <v>179</v>
      </c>
      <c r="O8" s="77"/>
      <c r="P8" s="77"/>
      <c r="W8" s="115" t="str">
        <f>Tabla4[[#This Row],[URL]]&amp;"&amp;time={year}&amp;geo={territorial}"</f>
        <v>&amp;time={year}&amp;geo={territorial}</v>
      </c>
    </row>
    <row r="9" spans="1:26" ht="39" x14ac:dyDescent="0.25">
      <c r="A9" s="60" t="s">
        <v>1036</v>
      </c>
      <c r="B9" s="193" t="s">
        <v>545</v>
      </c>
      <c r="C9" s="194" t="s">
        <v>546</v>
      </c>
      <c r="D9" s="56" t="s">
        <v>547</v>
      </c>
      <c r="E9" s="199" t="s">
        <v>777</v>
      </c>
      <c r="F9" s="198" t="s">
        <v>778</v>
      </c>
      <c r="G9" s="198" t="s">
        <v>213</v>
      </c>
      <c r="H9" s="182" t="s">
        <v>62</v>
      </c>
      <c r="I9" s="196"/>
      <c r="J9" s="196"/>
      <c r="K9" s="196"/>
      <c r="L9" s="196"/>
      <c r="M9" s="196"/>
      <c r="N9" s="196"/>
      <c r="O9" s="182" t="s">
        <v>1232</v>
      </c>
      <c r="P9" s="196"/>
      <c r="Q9" s="38" t="s">
        <v>70</v>
      </c>
      <c r="R9" s="38" t="s">
        <v>1467</v>
      </c>
      <c r="W9" s="115" t="str">
        <f>Tabla4[[#This Row],[URL]]&amp;"&amp;time={year}&amp;geo={territorial}"</f>
        <v>pat_ep_rtot?unit=NR&amp;precision=1&amp;time={year}&amp;geo={territorial}</v>
      </c>
    </row>
    <row r="10" spans="1:26" ht="39" x14ac:dyDescent="0.25">
      <c r="A10" s="60" t="s">
        <v>1036</v>
      </c>
      <c r="B10" s="193" t="s">
        <v>545</v>
      </c>
      <c r="C10" s="194" t="s">
        <v>546</v>
      </c>
      <c r="D10" s="56" t="s">
        <v>547</v>
      </c>
      <c r="E10" s="201" t="s">
        <v>1434</v>
      </c>
      <c r="F10" s="195"/>
      <c r="G10" s="196"/>
      <c r="H10" s="196"/>
      <c r="I10" s="196"/>
      <c r="J10" s="196"/>
      <c r="K10" s="196"/>
      <c r="L10" s="196"/>
      <c r="M10" s="196"/>
      <c r="N10" s="196"/>
      <c r="O10" s="196"/>
      <c r="P10" s="196"/>
    </row>
    <row r="11" spans="1:26" ht="39" x14ac:dyDescent="0.25">
      <c r="A11" s="60" t="s">
        <v>1036</v>
      </c>
      <c r="B11" s="193" t="s">
        <v>545</v>
      </c>
      <c r="C11" s="194" t="s">
        <v>546</v>
      </c>
      <c r="D11" s="56" t="s">
        <v>547</v>
      </c>
      <c r="E11" s="201" t="s">
        <v>773</v>
      </c>
      <c r="F11" s="182" t="s">
        <v>774</v>
      </c>
      <c r="G11" s="182" t="s">
        <v>775</v>
      </c>
      <c r="H11" s="182" t="s">
        <v>179</v>
      </c>
      <c r="I11" s="196"/>
      <c r="J11" s="196"/>
      <c r="K11" s="196"/>
      <c r="L11" s="196"/>
      <c r="M11" s="196"/>
      <c r="N11" s="196"/>
      <c r="O11" s="182" t="s">
        <v>1231</v>
      </c>
      <c r="P11" s="200"/>
      <c r="Q11" s="38" t="s">
        <v>70</v>
      </c>
      <c r="R11" s="38" t="s">
        <v>1228</v>
      </c>
      <c r="S11" s="38" t="s">
        <v>1229</v>
      </c>
      <c r="T11" s="38" t="s">
        <v>1230</v>
      </c>
      <c r="W11" s="115" t="str">
        <f>Tabla4[[#This Row],[URL]]&amp;"&amp;time={year}&amp;geo={territorial}"</f>
        <v>rd_p_persreg?precision=1&amp;sex=T&amp;sectperf=TOTAL&amp;prof_pos=TOTAL&amp;unit=FTE&amp;time={year}&amp;geo={territorial}</v>
      </c>
    </row>
    <row r="12" spans="1:26" ht="39" x14ac:dyDescent="0.25">
      <c r="A12" s="60" t="s">
        <v>1036</v>
      </c>
      <c r="B12" s="193" t="s">
        <v>545</v>
      </c>
      <c r="C12" s="194" t="s">
        <v>546</v>
      </c>
      <c r="D12" s="56" t="s">
        <v>547</v>
      </c>
      <c r="E12" s="201" t="s">
        <v>768</v>
      </c>
      <c r="F12" s="182" t="s">
        <v>769</v>
      </c>
      <c r="G12" s="182" t="s">
        <v>48</v>
      </c>
      <c r="H12" s="182" t="s">
        <v>49</v>
      </c>
      <c r="I12" s="196"/>
      <c r="J12" s="196"/>
      <c r="K12" s="196"/>
      <c r="L12" s="196"/>
      <c r="M12" s="196"/>
      <c r="N12" s="196"/>
      <c r="O12" s="196" t="s">
        <v>1226</v>
      </c>
      <c r="P12" s="196"/>
      <c r="Q12" s="38" t="s">
        <v>70</v>
      </c>
      <c r="R12" s="38" t="s">
        <v>1224</v>
      </c>
      <c r="S12" s="38" t="s">
        <v>1225</v>
      </c>
      <c r="W12" s="115" t="str">
        <f>Tabla4[[#This Row],[URL]]&amp;"&amp;time={year}&amp;geo={territorial}"</f>
        <v>sdg_09_10?precision=1&amp;sectperf=TOTAL&amp;unit=PC_GDP&amp;time={year}&amp;geo={territorial}</v>
      </c>
    </row>
    <row r="13" spans="1:26" ht="39" x14ac:dyDescent="0.25">
      <c r="A13" s="60" t="s">
        <v>1036</v>
      </c>
      <c r="B13" s="193" t="s">
        <v>545</v>
      </c>
      <c r="C13" s="194" t="s">
        <v>546</v>
      </c>
      <c r="D13" s="56" t="s">
        <v>547</v>
      </c>
      <c r="E13" s="201" t="s">
        <v>1435</v>
      </c>
      <c r="F13" s="22" t="s">
        <v>1468</v>
      </c>
      <c r="G13" s="182" t="s">
        <v>297</v>
      </c>
      <c r="H13" s="182" t="s">
        <v>179</v>
      </c>
      <c r="I13" s="196"/>
      <c r="J13" s="196"/>
      <c r="K13" s="196"/>
      <c r="L13" s="196"/>
      <c r="M13" s="196"/>
      <c r="N13" s="196"/>
      <c r="O13" s="182" t="s">
        <v>1474</v>
      </c>
      <c r="P13" s="196"/>
      <c r="Q13" s="38" t="s">
        <v>70</v>
      </c>
      <c r="R13" s="56" t="s">
        <v>1471</v>
      </c>
      <c r="S13" s="38" t="s">
        <v>1472</v>
      </c>
      <c r="T13" s="38" t="s">
        <v>1473</v>
      </c>
      <c r="W13" s="115" t="str">
        <f>Tabla4[[#This Row],[URL]]&amp;"&amp;time={year}&amp;geo={territorial}"</f>
        <v>htec_emp_reg2?precision=1&amp;sex=T&amp;unit=THS&amp;nace_r2=HTC&amp;nace_r2=KIS_HTC&amp;time={year}&amp;geo={territorial}</v>
      </c>
    </row>
    <row r="14" spans="1:26" ht="39" x14ac:dyDescent="0.25">
      <c r="A14" s="60" t="s">
        <v>1036</v>
      </c>
      <c r="B14" s="10" t="s">
        <v>545</v>
      </c>
      <c r="C14" s="37" t="s">
        <v>549</v>
      </c>
      <c r="D14" s="56" t="s">
        <v>550</v>
      </c>
      <c r="E14" s="10" t="s">
        <v>551</v>
      </c>
      <c r="F14" s="57" t="s">
        <v>552</v>
      </c>
      <c r="G14" s="38">
        <v>2018</v>
      </c>
      <c r="H14" s="38" t="s">
        <v>49</v>
      </c>
      <c r="O14" s="77"/>
      <c r="P14" s="77"/>
      <c r="W14" s="115" t="str">
        <f>Tabla4[[#This Row],[URL]]&amp;"&amp;time={year}&amp;geo={territorial}"</f>
        <v>&amp;time={year}&amp;geo={territorial}</v>
      </c>
    </row>
    <row r="15" spans="1:26" ht="39.75" x14ac:dyDescent="0.3">
      <c r="A15" s="60" t="s">
        <v>1036</v>
      </c>
      <c r="B15" s="10" t="s">
        <v>545</v>
      </c>
      <c r="C15" s="37" t="s">
        <v>549</v>
      </c>
      <c r="D15" s="56" t="s">
        <v>550</v>
      </c>
      <c r="E15" s="18" t="s">
        <v>257</v>
      </c>
      <c r="F15" s="80" t="s">
        <v>1012</v>
      </c>
      <c r="G15" s="81" t="s">
        <v>1011</v>
      </c>
      <c r="H15" s="81" t="s">
        <v>62</v>
      </c>
      <c r="I15" s="81"/>
      <c r="J15" s="81"/>
      <c r="K15" s="81"/>
      <c r="L15" s="81"/>
      <c r="M15" s="81"/>
      <c r="N15" s="81"/>
      <c r="O15" s="120" t="s">
        <v>1187</v>
      </c>
      <c r="P15" s="124" t="s">
        <v>1177</v>
      </c>
      <c r="Q15" s="122" t="s">
        <v>125</v>
      </c>
      <c r="R15" t="s">
        <v>1185</v>
      </c>
      <c r="S15" t="s">
        <v>1178</v>
      </c>
      <c r="T15" t="s">
        <v>1186</v>
      </c>
      <c r="U15"/>
      <c r="V15"/>
      <c r="W15" s="115" t="str">
        <f>Tabla4[[#This Row],[URL]]&amp;"&amp;time={year}&amp;geo={territorial}"</f>
        <v>bd_size_r3?precision=1&amp;indic_sb=V97043&amp;sizeclas=TOTAL&amp;nace_r2=B-S_X_K642&amp;time={year}&amp;geo={territorial}</v>
      </c>
    </row>
    <row r="16" spans="1:26" ht="39" x14ac:dyDescent="0.25">
      <c r="A16" s="60" t="s">
        <v>1036</v>
      </c>
      <c r="B16" s="193" t="s">
        <v>545</v>
      </c>
      <c r="C16" s="194" t="s">
        <v>549</v>
      </c>
      <c r="D16" s="197" t="s">
        <v>550</v>
      </c>
      <c r="E16" s="201" t="s">
        <v>1436</v>
      </c>
      <c r="F16" s="182" t="s">
        <v>1437</v>
      </c>
      <c r="G16" s="182">
        <v>2015</v>
      </c>
      <c r="H16" s="182" t="s">
        <v>1438</v>
      </c>
      <c r="I16" s="196"/>
      <c r="J16" s="196"/>
      <c r="K16" s="196"/>
      <c r="L16" s="196"/>
      <c r="M16" s="196"/>
      <c r="N16" s="196"/>
      <c r="O16" s="196"/>
      <c r="P16" s="196"/>
    </row>
    <row r="17" spans="1:23" ht="39" x14ac:dyDescent="0.25">
      <c r="A17" s="60" t="s">
        <v>1036</v>
      </c>
      <c r="B17" s="193" t="s">
        <v>545</v>
      </c>
      <c r="C17" s="194" t="s">
        <v>549</v>
      </c>
      <c r="D17" s="197" t="s">
        <v>550</v>
      </c>
      <c r="E17" s="201" t="s">
        <v>1439</v>
      </c>
      <c r="F17" s="182" t="s">
        <v>1437</v>
      </c>
      <c r="G17" s="182">
        <v>2015</v>
      </c>
      <c r="H17" s="182" t="s">
        <v>1438</v>
      </c>
      <c r="I17" s="196"/>
      <c r="J17" s="196"/>
      <c r="K17" s="196"/>
      <c r="L17" s="196"/>
      <c r="M17" s="196"/>
      <c r="N17" s="196"/>
      <c r="O17" s="196"/>
      <c r="P17" s="196"/>
    </row>
    <row r="18" spans="1:23" ht="39" x14ac:dyDescent="0.25">
      <c r="A18" s="60" t="s">
        <v>1036</v>
      </c>
      <c r="B18" s="193" t="s">
        <v>545</v>
      </c>
      <c r="C18" s="194" t="s">
        <v>549</v>
      </c>
      <c r="D18" s="197" t="s">
        <v>550</v>
      </c>
      <c r="E18" s="201" t="s">
        <v>211</v>
      </c>
      <c r="F18" s="24" t="s">
        <v>212</v>
      </c>
      <c r="G18" s="182" t="s">
        <v>213</v>
      </c>
      <c r="H18" s="182" t="s">
        <v>62</v>
      </c>
      <c r="I18" s="196"/>
      <c r="J18" s="196"/>
      <c r="K18" s="196"/>
      <c r="L18" s="196"/>
      <c r="M18" s="196"/>
      <c r="N18" s="196"/>
      <c r="O18" s="176" t="s">
        <v>1477</v>
      </c>
      <c r="P18" s="196"/>
      <c r="Q18" s="122" t="s">
        <v>125</v>
      </c>
      <c r="R18" s="38" t="s">
        <v>1475</v>
      </c>
      <c r="S18" s="38" t="s">
        <v>1476</v>
      </c>
      <c r="W18" s="115" t="str">
        <f>Tabla4[[#This Row],[URL]]&amp;"&amp;time={year}&amp;geo={territorial}"</f>
        <v>pat_ep_rtec?precision=1&amp;unit=NR&amp;ipc=HT&amp;time={year}&amp;geo={territorial}</v>
      </c>
    </row>
    <row r="19" spans="1:23" ht="39" x14ac:dyDescent="0.25">
      <c r="A19" s="60" t="s">
        <v>1036</v>
      </c>
      <c r="B19" s="193" t="s">
        <v>545</v>
      </c>
      <c r="C19" s="194" t="s">
        <v>549</v>
      </c>
      <c r="D19" s="197" t="s">
        <v>550</v>
      </c>
      <c r="E19" s="201" t="s">
        <v>1440</v>
      </c>
      <c r="F19" s="24" t="s">
        <v>1469</v>
      </c>
      <c r="G19" s="182" t="s">
        <v>213</v>
      </c>
      <c r="H19" s="182" t="s">
        <v>62</v>
      </c>
      <c r="I19" s="196"/>
      <c r="J19" s="196"/>
      <c r="K19" s="196"/>
      <c r="L19" s="196"/>
      <c r="M19" s="196"/>
      <c r="N19" s="196"/>
      <c r="O19" s="176" t="s">
        <v>1479</v>
      </c>
      <c r="P19" s="196"/>
      <c r="Q19" s="38" t="s">
        <v>70</v>
      </c>
      <c r="R19" s="38" t="s">
        <v>1478</v>
      </c>
      <c r="S19" s="38" t="s">
        <v>1476</v>
      </c>
      <c r="W19" s="115" t="str">
        <f>Tabla4[[#This Row],[URL]]&amp;"&amp;time={year}&amp;geo={territorial}"</f>
        <v>pat_ep_rbio?precision=1&amp;unit=NR&amp;ipc=BIO&amp;time={year}&amp;geo={territorial}</v>
      </c>
    </row>
    <row r="20" spans="1:23" ht="39" x14ac:dyDescent="0.25">
      <c r="A20" s="60" t="s">
        <v>1036</v>
      </c>
      <c r="B20" s="193" t="s">
        <v>545</v>
      </c>
      <c r="C20" s="194" t="s">
        <v>549</v>
      </c>
      <c r="D20" s="197" t="s">
        <v>550</v>
      </c>
      <c r="E20" s="201" t="s">
        <v>799</v>
      </c>
      <c r="F20" s="182" t="s">
        <v>516</v>
      </c>
      <c r="G20" s="182" t="s">
        <v>517</v>
      </c>
      <c r="H20" s="196"/>
      <c r="I20" s="196"/>
      <c r="J20" s="196"/>
      <c r="K20" s="196"/>
      <c r="L20" s="196"/>
      <c r="M20" s="196"/>
      <c r="N20" s="196"/>
      <c r="O20" s="196"/>
      <c r="P20" s="196"/>
    </row>
    <row r="21" spans="1:23" ht="39" x14ac:dyDescent="0.25">
      <c r="A21" s="60" t="s">
        <v>1036</v>
      </c>
      <c r="B21" s="10" t="s">
        <v>545</v>
      </c>
      <c r="C21" s="37" t="s">
        <v>553</v>
      </c>
      <c r="D21" s="56" t="s">
        <v>554</v>
      </c>
      <c r="E21" s="10" t="s">
        <v>1339</v>
      </c>
      <c r="F21" s="80" t="s">
        <v>999</v>
      </c>
      <c r="G21" s="81" t="s">
        <v>270</v>
      </c>
      <c r="H21" s="81" t="s">
        <v>62</v>
      </c>
      <c r="I21" s="81"/>
      <c r="J21" s="81"/>
      <c r="K21" s="81"/>
      <c r="L21" s="81"/>
      <c r="M21" s="81"/>
      <c r="N21" s="81"/>
      <c r="O21" s="82" t="s">
        <v>1340</v>
      </c>
      <c r="P21" s="77"/>
      <c r="Q21" s="122" t="s">
        <v>125</v>
      </c>
      <c r="R21" s="38" t="s">
        <v>1178</v>
      </c>
      <c r="W21" s="115" t="str">
        <f>Tabla4[[#This Row],[URL]]&amp;"&amp;time={year}&amp;geo={territorial}"</f>
        <v>demo_r_pjanaggr3?precision=1&amp;sex=T&amp;unit=NR&amp;age=TOTAL&amp;time={year}&amp;geo={territorial}</v>
      </c>
    </row>
    <row r="22" spans="1:23" ht="39" x14ac:dyDescent="0.25">
      <c r="A22" s="60" t="s">
        <v>1036</v>
      </c>
      <c r="B22" s="10" t="s">
        <v>545</v>
      </c>
      <c r="C22" s="37" t="s">
        <v>553</v>
      </c>
      <c r="D22" s="56" t="s">
        <v>554</v>
      </c>
      <c r="E22" s="10" t="s">
        <v>555</v>
      </c>
      <c r="F22" s="80" t="s">
        <v>1000</v>
      </c>
      <c r="G22" s="81" t="s">
        <v>270</v>
      </c>
      <c r="H22" s="81" t="s">
        <v>62</v>
      </c>
      <c r="I22" s="81"/>
      <c r="J22" s="81"/>
      <c r="K22" s="81"/>
      <c r="L22" s="81"/>
      <c r="M22" s="81"/>
      <c r="N22" s="81"/>
      <c r="O22" s="82" t="s">
        <v>1341</v>
      </c>
      <c r="P22" s="77"/>
      <c r="Q22" s="122" t="s">
        <v>125</v>
      </c>
      <c r="R22" s="38" t="s">
        <v>555</v>
      </c>
      <c r="W22" s="115" t="str">
        <f>Tabla4[[#This Row],[URL]]&amp;"&amp;time={year}&amp;geo={territorial}"</f>
        <v>demo_r_pjanind3?indic_de=PC_Y65_MAX&amp;precision=1&amp;unit=PC&amp;time={year}&amp;geo={territorial}</v>
      </c>
    </row>
    <row r="23" spans="1:23" ht="39" x14ac:dyDescent="0.25">
      <c r="A23" s="60" t="s">
        <v>1036</v>
      </c>
      <c r="B23" s="10" t="s">
        <v>545</v>
      </c>
      <c r="C23" s="37" t="s">
        <v>553</v>
      </c>
      <c r="D23" s="56" t="s">
        <v>554</v>
      </c>
      <c r="E23" s="10" t="s">
        <v>556</v>
      </c>
      <c r="F23" s="57" t="s">
        <v>69</v>
      </c>
      <c r="H23" s="38" t="s">
        <v>557</v>
      </c>
      <c r="O23" s="77"/>
      <c r="P23" s="77"/>
      <c r="W23" s="115" t="str">
        <f>Tabla4[[#This Row],[URL]]&amp;"&amp;time={year}&amp;geo={territorial}"</f>
        <v>&amp;time={year}&amp;geo={territorial}</v>
      </c>
    </row>
    <row r="24" spans="1:23" ht="39" x14ac:dyDescent="0.25">
      <c r="A24" s="60" t="s">
        <v>1036</v>
      </c>
      <c r="B24" s="10" t="s">
        <v>545</v>
      </c>
      <c r="C24" s="37" t="s">
        <v>553</v>
      </c>
      <c r="D24" s="56" t="s">
        <v>554</v>
      </c>
      <c r="E24" s="10" t="s">
        <v>277</v>
      </c>
      <c r="F24" s="22" t="s">
        <v>278</v>
      </c>
      <c r="G24" s="10" t="s">
        <v>274</v>
      </c>
      <c r="H24" s="38" t="s">
        <v>179</v>
      </c>
      <c r="O24" t="s">
        <v>1195</v>
      </c>
      <c r="P24" s="76"/>
      <c r="Q24" s="122" t="s">
        <v>125</v>
      </c>
      <c r="R24" s="114" t="s">
        <v>634</v>
      </c>
      <c r="S24" s="114" t="s">
        <v>1154</v>
      </c>
      <c r="T24" t="s">
        <v>1194</v>
      </c>
      <c r="U24"/>
      <c r="V24"/>
      <c r="W24" s="115" t="str">
        <f>Tabla4[[#This Row],[URL]]&amp;"&amp;time={year}&amp;geo={territorial}"</f>
        <v>yth_empl_110?precision=1&amp;sex=T&amp;unit=PC&amp;age=Y15-29&amp;time={year}&amp;geo={territorial}</v>
      </c>
    </row>
    <row r="25" spans="1:23" ht="39" x14ac:dyDescent="0.25">
      <c r="A25" s="60" t="s">
        <v>1036</v>
      </c>
      <c r="B25" s="10" t="s">
        <v>545</v>
      </c>
      <c r="C25" s="37" t="s">
        <v>553</v>
      </c>
      <c r="D25" s="56" t="s">
        <v>554</v>
      </c>
      <c r="E25" s="10" t="s">
        <v>614</v>
      </c>
      <c r="F25" s="83" t="s">
        <v>660</v>
      </c>
      <c r="G25" s="81" t="s">
        <v>48</v>
      </c>
      <c r="H25" s="81" t="s">
        <v>179</v>
      </c>
      <c r="I25" s="81" t="s">
        <v>608</v>
      </c>
      <c r="J25" s="81"/>
      <c r="K25" s="81"/>
      <c r="L25" s="81"/>
      <c r="M25" s="81"/>
      <c r="N25" s="81"/>
      <c r="O25" s="82" t="s">
        <v>1205</v>
      </c>
      <c r="P25" s="77"/>
      <c r="Q25" s="122" t="s">
        <v>125</v>
      </c>
      <c r="R25" s="38" t="s">
        <v>634</v>
      </c>
      <c r="S25" s="38" t="s">
        <v>661</v>
      </c>
      <c r="V25" s="38">
        <v>2016</v>
      </c>
      <c r="W25" s="115" t="str">
        <f>Tabla4[[#This Row],[URL]]&amp;"&amp;time={year}&amp;geo={territorial}"</f>
        <v>edat_lfse_22?precision=1&amp;sex=T&amp;unit=PC&amp;wstatus=NEMP&amp;typtrai=NO_FED_NFE&amp;age=Y15-24&amp;time={year}&amp;geo={territorial}</v>
      </c>
    </row>
    <row r="26" spans="1:23" ht="75" x14ac:dyDescent="0.25">
      <c r="A26" s="60" t="s">
        <v>1036</v>
      </c>
      <c r="B26" s="10" t="s">
        <v>545</v>
      </c>
      <c r="C26" s="37" t="s">
        <v>553</v>
      </c>
      <c r="D26" s="56" t="s">
        <v>554</v>
      </c>
      <c r="E26" s="10" t="s">
        <v>283</v>
      </c>
      <c r="F26" s="57" t="s">
        <v>284</v>
      </c>
      <c r="G26" s="10" t="s">
        <v>285</v>
      </c>
      <c r="H26" s="38" t="s">
        <v>49</v>
      </c>
      <c r="O26" t="s">
        <v>1200</v>
      </c>
      <c r="P26" s="76"/>
      <c r="Q26" s="122" t="s">
        <v>125</v>
      </c>
      <c r="R26" s="126" t="s">
        <v>1197</v>
      </c>
      <c r="S26" s="122" t="s">
        <v>1198</v>
      </c>
      <c r="T26" s="122" t="s">
        <v>1199</v>
      </c>
      <c r="U26" s="114"/>
      <c r="V26" s="114"/>
      <c r="W26" s="115" t="str">
        <f>Tabla4[[#This Row],[URL]]&amp;"&amp;time={year}&amp;geo={territorial}"</f>
        <v>trng_cvt_01s?precision=1&amp;training=CO&amp;training=OF&amp;size_emp=TOTAL&amp;unit=PC&amp;time={year}&amp;geo={territorial}</v>
      </c>
    </row>
    <row r="27" spans="1:23" ht="39" x14ac:dyDescent="0.25">
      <c r="A27" s="60" t="s">
        <v>1036</v>
      </c>
      <c r="B27" s="10" t="s">
        <v>545</v>
      </c>
      <c r="C27" s="37" t="s">
        <v>553</v>
      </c>
      <c r="D27" s="56" t="s">
        <v>554</v>
      </c>
      <c r="E27" s="10" t="s">
        <v>558</v>
      </c>
      <c r="F27" s="57" t="s">
        <v>69</v>
      </c>
      <c r="H27" s="38" t="s">
        <v>557</v>
      </c>
      <c r="O27" s="77"/>
      <c r="P27" s="77"/>
      <c r="W27" s="115" t="str">
        <f>Tabla4[[#This Row],[URL]]&amp;"&amp;time={year}&amp;geo={territorial}"</f>
        <v>&amp;time={year}&amp;geo={territorial}</v>
      </c>
    </row>
    <row r="28" spans="1:23" ht="39" x14ac:dyDescent="0.25">
      <c r="A28" s="60" t="s">
        <v>1036</v>
      </c>
      <c r="B28" s="10" t="s">
        <v>545</v>
      </c>
      <c r="C28" s="37" t="s">
        <v>553</v>
      </c>
      <c r="D28" s="56" t="s">
        <v>554</v>
      </c>
      <c r="E28" s="10" t="s">
        <v>559</v>
      </c>
      <c r="F28" s="57" t="s">
        <v>560</v>
      </c>
      <c r="G28" s="38" t="s">
        <v>561</v>
      </c>
      <c r="H28" s="38" t="s">
        <v>49</v>
      </c>
      <c r="I28" s="38" t="s">
        <v>608</v>
      </c>
      <c r="O28" s="77"/>
      <c r="P28" s="77"/>
      <c r="W28" s="115" t="str">
        <f>Tabla4[[#This Row],[URL]]&amp;"&amp;time={year}&amp;geo={territorial}"</f>
        <v>&amp;time={year}&amp;geo={territorial}</v>
      </c>
    </row>
    <row r="29" spans="1:23" ht="39" x14ac:dyDescent="0.25">
      <c r="A29" s="193" t="s">
        <v>1036</v>
      </c>
      <c r="B29" s="193" t="s">
        <v>545</v>
      </c>
      <c r="C29" s="194" t="s">
        <v>553</v>
      </c>
      <c r="D29" s="197" t="s">
        <v>554</v>
      </c>
      <c r="E29" s="201" t="s">
        <v>1441</v>
      </c>
      <c r="F29" t="s">
        <v>1442</v>
      </c>
      <c r="G29" s="182" t="s">
        <v>297</v>
      </c>
      <c r="H29" s="182" t="s">
        <v>62</v>
      </c>
      <c r="I29" s="196"/>
      <c r="J29" s="196"/>
      <c r="K29" s="196"/>
      <c r="L29" s="196"/>
      <c r="M29" s="196"/>
      <c r="N29" s="196"/>
      <c r="O29" s="176" t="s">
        <v>1482</v>
      </c>
      <c r="P29" s="196"/>
      <c r="Q29" s="122" t="s">
        <v>125</v>
      </c>
      <c r="R29" s="38" t="s">
        <v>1312</v>
      </c>
      <c r="S29" s="38" t="s">
        <v>1480</v>
      </c>
      <c r="T29" s="38" t="s">
        <v>1481</v>
      </c>
      <c r="W29" s="115" t="str">
        <f>Tabla4[[#This Row],[URL]]&amp;"&amp;time={year}&amp;geo={territorial}"</f>
        <v>nama_10r_3empers?precision=1&amp;unit=THS&amp;wstatus=EMP&amp;nace_r2=TOTAL&amp;time={year}&amp;geo={territorial}</v>
      </c>
    </row>
    <row r="30" spans="1:23" ht="39" x14ac:dyDescent="0.25">
      <c r="A30" s="193" t="s">
        <v>1036</v>
      </c>
      <c r="B30" s="193" t="s">
        <v>545</v>
      </c>
      <c r="C30" s="194" t="s">
        <v>553</v>
      </c>
      <c r="D30" s="197" t="s">
        <v>554</v>
      </c>
      <c r="E30" s="201" t="s">
        <v>612</v>
      </c>
      <c r="F30" s="182" t="s">
        <v>269</v>
      </c>
      <c r="G30" s="182" t="s">
        <v>270</v>
      </c>
      <c r="H30" s="182" t="s">
        <v>179</v>
      </c>
      <c r="I30" s="196"/>
      <c r="J30" s="196"/>
      <c r="K30" s="196"/>
      <c r="L30" s="196"/>
      <c r="M30" s="196"/>
      <c r="N30" s="196"/>
      <c r="O30" t="s">
        <v>992</v>
      </c>
      <c r="P30"/>
      <c r="Q30" s="122" t="s">
        <v>125</v>
      </c>
    </row>
    <row r="31" spans="1:23" ht="39" x14ac:dyDescent="0.25">
      <c r="A31" s="193" t="s">
        <v>1036</v>
      </c>
      <c r="B31" s="193" t="s">
        <v>545</v>
      </c>
      <c r="C31" s="194" t="s">
        <v>553</v>
      </c>
      <c r="D31" s="197" t="s">
        <v>554</v>
      </c>
      <c r="E31" s="201" t="s">
        <v>1443</v>
      </c>
      <c r="F31" s="182" t="s">
        <v>1444</v>
      </c>
      <c r="G31" s="182"/>
      <c r="H31" s="182" t="s">
        <v>62</v>
      </c>
      <c r="I31" s="196"/>
      <c r="J31" s="196"/>
      <c r="K31" s="196"/>
      <c r="L31" s="196"/>
      <c r="M31" s="196"/>
      <c r="N31" s="196"/>
      <c r="O31" s="196"/>
      <c r="P31" s="196"/>
    </row>
    <row r="32" spans="1:23" ht="39" x14ac:dyDescent="0.25">
      <c r="A32" s="193" t="s">
        <v>1036</v>
      </c>
      <c r="B32" s="193" t="s">
        <v>545</v>
      </c>
      <c r="C32" s="194" t="s">
        <v>553</v>
      </c>
      <c r="D32" s="197" t="s">
        <v>554</v>
      </c>
      <c r="E32" s="201" t="s">
        <v>1445</v>
      </c>
      <c r="F32" t="s">
        <v>1446</v>
      </c>
      <c r="G32" s="182" t="s">
        <v>1470</v>
      </c>
      <c r="H32" s="182" t="s">
        <v>62</v>
      </c>
      <c r="I32" s="196"/>
      <c r="J32" s="196"/>
      <c r="K32" s="196"/>
      <c r="L32" s="196"/>
      <c r="M32" s="196"/>
      <c r="N32" s="196"/>
      <c r="O32" s="137" t="s">
        <v>1483</v>
      </c>
      <c r="P32" s="196"/>
      <c r="Q32" s="122" t="s">
        <v>125</v>
      </c>
      <c r="W32" s="115" t="str">
        <f>Tabla4[[#This Row],[URL]]&amp;"&amp;time={year}&amp;geo={territorial}"</f>
        <v>demo_r_gind3?indic_de=NATGROW&amp;precision=1&amp;time={year}&amp;geo={territorial}</v>
      </c>
    </row>
    <row r="33" spans="1:23" ht="39" x14ac:dyDescent="0.25">
      <c r="A33" s="193" t="s">
        <v>1036</v>
      </c>
      <c r="B33" s="193" t="s">
        <v>545</v>
      </c>
      <c r="C33" s="194" t="s">
        <v>553</v>
      </c>
      <c r="D33" s="197" t="s">
        <v>554</v>
      </c>
      <c r="E33" s="201" t="s">
        <v>1383</v>
      </c>
      <c r="F33" t="s">
        <v>1446</v>
      </c>
      <c r="G33" s="182" t="s">
        <v>1470</v>
      </c>
      <c r="H33" s="182" t="s">
        <v>62</v>
      </c>
      <c r="I33" s="196"/>
      <c r="J33" s="196"/>
      <c r="K33" s="196"/>
      <c r="L33" s="196"/>
      <c r="M33" s="196"/>
      <c r="N33" s="196"/>
      <c r="O33" s="137" t="s">
        <v>1484</v>
      </c>
      <c r="P33" s="196"/>
      <c r="Q33" s="122" t="s">
        <v>125</v>
      </c>
      <c r="W33" s="115" t="str">
        <f>Tabla4[[#This Row],[URL]]&amp;"&amp;time={year}&amp;geo={territorial}"</f>
        <v>demo_r_gind3?indic_de=CNMIGRAT&amp;precision=1&amp;time={year}&amp;geo={territorial}</v>
      </c>
    </row>
    <row r="34" spans="1:23" ht="51.75" x14ac:dyDescent="0.25">
      <c r="A34" s="58" t="s">
        <v>1034</v>
      </c>
      <c r="B34" s="10" t="s">
        <v>562</v>
      </c>
      <c r="C34" s="37" t="s">
        <v>563</v>
      </c>
      <c r="D34" s="10" t="s">
        <v>564</v>
      </c>
      <c r="E34" s="10" t="s">
        <v>615</v>
      </c>
      <c r="F34" s="57" t="s">
        <v>447</v>
      </c>
      <c r="G34" s="38" t="s">
        <v>565</v>
      </c>
      <c r="H34" s="38" t="s">
        <v>62</v>
      </c>
      <c r="O34" s="77"/>
      <c r="P34" s="77"/>
      <c r="W34" s="115" t="str">
        <f>Tabla4[[#This Row],[URL]]&amp;"&amp;time={year}&amp;geo={territorial}"</f>
        <v>&amp;time={year}&amp;geo={territorial}</v>
      </c>
    </row>
    <row r="35" spans="1:23" ht="51.75" x14ac:dyDescent="0.25">
      <c r="A35" s="58" t="s">
        <v>1034</v>
      </c>
      <c r="B35" s="10" t="s">
        <v>562</v>
      </c>
      <c r="C35" s="37" t="s">
        <v>563</v>
      </c>
      <c r="D35" s="10" t="s">
        <v>564</v>
      </c>
      <c r="E35" s="10" t="s">
        <v>616</v>
      </c>
      <c r="F35" s="57" t="s">
        <v>566</v>
      </c>
      <c r="G35" s="38">
        <v>2017</v>
      </c>
      <c r="O35" s="77"/>
      <c r="P35" s="77"/>
      <c r="W35" s="115" t="str">
        <f>Tabla4[[#This Row],[URL]]&amp;"&amp;time={year}&amp;geo={territorial}"</f>
        <v>&amp;time={year}&amp;geo={territorial}</v>
      </c>
    </row>
    <row r="36" spans="1:23" ht="51.75" x14ac:dyDescent="0.25">
      <c r="A36" s="58" t="s">
        <v>1034</v>
      </c>
      <c r="B36" s="10" t="s">
        <v>562</v>
      </c>
      <c r="C36" s="37" t="s">
        <v>563</v>
      </c>
      <c r="D36" s="10" t="s">
        <v>564</v>
      </c>
      <c r="E36" s="10" t="s">
        <v>451</v>
      </c>
      <c r="F36" s="57" t="s">
        <v>452</v>
      </c>
      <c r="G36" s="38" t="s">
        <v>77</v>
      </c>
      <c r="H36" s="38" t="s">
        <v>49</v>
      </c>
      <c r="O36" s="77" t="s">
        <v>994</v>
      </c>
      <c r="P36" s="45"/>
      <c r="Q36" s="45" t="s">
        <v>70</v>
      </c>
      <c r="R36" s="45" t="s">
        <v>1327</v>
      </c>
      <c r="W36" s="115" t="str">
        <f>Tabla4[[#This Row],[URL]]&amp;"&amp;time={year}&amp;geo={territorial}"</f>
        <v>tran_hv_pstra?unit=I05&amp;precision=1&amp;time={year}&amp;geo={territorial}</v>
      </c>
    </row>
    <row r="37" spans="1:23" ht="51.75" x14ac:dyDescent="0.25">
      <c r="A37" s="58" t="s">
        <v>1034</v>
      </c>
      <c r="B37" s="10" t="s">
        <v>562</v>
      </c>
      <c r="C37" s="37" t="s">
        <v>563</v>
      </c>
      <c r="D37" s="10" t="s">
        <v>564</v>
      </c>
      <c r="E37" s="10" t="s">
        <v>567</v>
      </c>
      <c r="F37" s="57" t="s">
        <v>568</v>
      </c>
      <c r="G37" s="38">
        <v>2015</v>
      </c>
      <c r="H37" s="38" t="s">
        <v>179</v>
      </c>
      <c r="O37" s="77"/>
      <c r="P37" s="77"/>
      <c r="W37" s="115" t="str">
        <f>Tabla4[[#This Row],[URL]]&amp;"&amp;time={year}&amp;geo={territorial}"</f>
        <v>&amp;time={year}&amp;geo={territorial}</v>
      </c>
    </row>
    <row r="38" spans="1:23" ht="51.75" x14ac:dyDescent="0.25">
      <c r="A38" s="58" t="s">
        <v>1034</v>
      </c>
      <c r="B38" s="10" t="s">
        <v>562</v>
      </c>
      <c r="C38" s="37" t="s">
        <v>563</v>
      </c>
      <c r="D38" s="10" t="s">
        <v>564</v>
      </c>
      <c r="E38" s="10" t="s">
        <v>569</v>
      </c>
      <c r="F38" s="57" t="s">
        <v>570</v>
      </c>
      <c r="G38" s="38" t="s">
        <v>73</v>
      </c>
      <c r="H38" s="38" t="s">
        <v>49</v>
      </c>
      <c r="O38" s="77" t="s">
        <v>995</v>
      </c>
      <c r="P38" s="202" t="s">
        <v>996</v>
      </c>
      <c r="Q38" s="38" t="s">
        <v>1221</v>
      </c>
      <c r="W38" s="115" t="str">
        <f>Tabla4[[#This Row],[URL]]&amp;"&amp;time={year}&amp;geo={territorial}"</f>
        <v>tran_hv_psmod?precision=1&amp;vehicle=BUS_TOT&amp;vehicle=CAR&amp;vehicle=TRN&amp;vehicle=TRN_BUS_TOT_AVD&amp;unit=PC&amp;time={year}&amp;geo={territorial}</v>
      </c>
    </row>
    <row r="39" spans="1:23" ht="51.75" x14ac:dyDescent="0.25">
      <c r="A39" s="58" t="s">
        <v>1034</v>
      </c>
      <c r="B39" s="10" t="s">
        <v>562</v>
      </c>
      <c r="C39" s="37" t="s">
        <v>563</v>
      </c>
      <c r="D39" s="10" t="s">
        <v>564</v>
      </c>
      <c r="E39" s="10" t="s">
        <v>571</v>
      </c>
      <c r="F39" s="57" t="s">
        <v>572</v>
      </c>
      <c r="O39" s="77"/>
      <c r="P39" s="77"/>
      <c r="W39" s="115" t="str">
        <f>Tabla4[[#This Row],[URL]]&amp;"&amp;time={year}&amp;geo={territorial}"</f>
        <v>&amp;time={year}&amp;geo={territorial}</v>
      </c>
    </row>
    <row r="40" spans="1:23" ht="51.75" x14ac:dyDescent="0.25">
      <c r="A40" s="58" t="s">
        <v>1034</v>
      </c>
      <c r="B40" s="10" t="s">
        <v>562</v>
      </c>
      <c r="C40" s="37" t="s">
        <v>563</v>
      </c>
      <c r="D40" s="10" t="s">
        <v>564</v>
      </c>
      <c r="E40" s="10" t="s">
        <v>573</v>
      </c>
      <c r="F40" s="57" t="s">
        <v>574</v>
      </c>
      <c r="O40" s="77"/>
      <c r="P40" s="77"/>
      <c r="W40" s="115" t="str">
        <f>Tabla4[[#This Row],[URL]]&amp;"&amp;time={year}&amp;geo={territorial}"</f>
        <v>&amp;time={year}&amp;geo={territorial}</v>
      </c>
    </row>
    <row r="41" spans="1:23" ht="51.75" x14ac:dyDescent="0.25">
      <c r="A41" s="58" t="s">
        <v>1034</v>
      </c>
      <c r="B41" s="10" t="s">
        <v>562</v>
      </c>
      <c r="C41" s="37" t="s">
        <v>563</v>
      </c>
      <c r="D41" s="10" t="s">
        <v>564</v>
      </c>
      <c r="E41" s="10" t="s">
        <v>573</v>
      </c>
      <c r="F41" s="57" t="s">
        <v>575</v>
      </c>
      <c r="O41" s="77"/>
      <c r="P41" s="77"/>
      <c r="W41" s="115" t="str">
        <f>Tabla4[[#This Row],[URL]]&amp;"&amp;time={year}&amp;geo={territorial}"</f>
        <v>&amp;time={year}&amp;geo={territorial}</v>
      </c>
    </row>
    <row r="42" spans="1:23" ht="51.75" x14ac:dyDescent="0.25">
      <c r="A42" s="193" t="s">
        <v>1034</v>
      </c>
      <c r="B42" s="193" t="s">
        <v>562</v>
      </c>
      <c r="C42" s="194" t="s">
        <v>563</v>
      </c>
      <c r="D42" s="193" t="s">
        <v>564</v>
      </c>
      <c r="E42" s="201" t="s">
        <v>1447</v>
      </c>
      <c r="F42" s="182" t="s">
        <v>1448</v>
      </c>
      <c r="G42" s="182" t="s">
        <v>285</v>
      </c>
      <c r="H42" s="196"/>
      <c r="I42" s="196"/>
      <c r="J42" s="196"/>
      <c r="K42" s="196"/>
      <c r="L42" s="196"/>
      <c r="M42" s="196"/>
      <c r="N42" s="196"/>
      <c r="O42" s="196"/>
      <c r="P42" s="196"/>
    </row>
    <row r="43" spans="1:23" ht="51.75" x14ac:dyDescent="0.25">
      <c r="A43" s="193" t="s">
        <v>1034</v>
      </c>
      <c r="B43" s="193" t="s">
        <v>562</v>
      </c>
      <c r="C43" s="194" t="s">
        <v>563</v>
      </c>
      <c r="D43" s="193" t="s">
        <v>564</v>
      </c>
      <c r="E43" s="201" t="s">
        <v>1449</v>
      </c>
      <c r="F43" s="182" t="s">
        <v>1450</v>
      </c>
      <c r="G43" s="182">
        <v>2017</v>
      </c>
      <c r="H43" s="182" t="s">
        <v>1451</v>
      </c>
      <c r="I43" s="196"/>
      <c r="J43" s="196"/>
      <c r="K43" s="196"/>
      <c r="L43" s="196"/>
      <c r="M43" s="196"/>
      <c r="N43" s="196"/>
      <c r="O43" s="196"/>
      <c r="P43" s="196"/>
    </row>
    <row r="44" spans="1:23" ht="88.5" customHeight="1" x14ac:dyDescent="0.25">
      <c r="A44" s="58" t="s">
        <v>1034</v>
      </c>
      <c r="B44" s="10" t="s">
        <v>562</v>
      </c>
      <c r="C44" s="37" t="s">
        <v>576</v>
      </c>
      <c r="D44" s="56" t="s">
        <v>577</v>
      </c>
      <c r="E44" s="10" t="s">
        <v>578</v>
      </c>
      <c r="F44" s="80" t="s">
        <v>1009</v>
      </c>
      <c r="G44" s="81" t="s">
        <v>1010</v>
      </c>
      <c r="H44" s="81" t="s">
        <v>179</v>
      </c>
      <c r="I44" s="81"/>
      <c r="J44" s="81"/>
      <c r="K44" s="81"/>
      <c r="L44" s="81"/>
      <c r="M44" s="81"/>
      <c r="N44" s="81"/>
      <c r="O44" s="81" t="s">
        <v>1349</v>
      </c>
      <c r="P44" s="77"/>
      <c r="Q44" s="45" t="s">
        <v>70</v>
      </c>
      <c r="R44" s="38" t="s">
        <v>1348</v>
      </c>
      <c r="W44" s="115" t="str">
        <f>Tabla4[[#This Row],[URL]]&amp;"&amp;time={year}&amp;geo={territorial}"</f>
        <v>isoc_r_broad_h?unit=PC_HH&amp;precision=1&amp;time={year}&amp;geo={territorial}</v>
      </c>
    </row>
    <row r="45" spans="1:23" ht="88.5" customHeight="1" x14ac:dyDescent="0.25">
      <c r="A45" s="58" t="s">
        <v>1034</v>
      </c>
      <c r="B45" s="10" t="s">
        <v>562</v>
      </c>
      <c r="C45" s="37" t="s">
        <v>576</v>
      </c>
      <c r="D45" s="56" t="s">
        <v>577</v>
      </c>
      <c r="E45" s="10" t="s">
        <v>579</v>
      </c>
      <c r="F45" s="57" t="s">
        <v>580</v>
      </c>
      <c r="G45" s="38" t="s">
        <v>270</v>
      </c>
      <c r="H45" s="38" t="s">
        <v>179</v>
      </c>
      <c r="O45" s="38" t="s">
        <v>997</v>
      </c>
      <c r="P45" s="77"/>
      <c r="Q45" s="45" t="s">
        <v>70</v>
      </c>
      <c r="W45" s="115" t="str">
        <f>Tabla4[[#This Row],[URL]]&amp;"&amp;time={year}&amp;geo={territorial}"</f>
        <v>tin00090?precision=1&amp;unit=PC_ENT&amp;indic_is=E_BROAD2&amp;sizen_r2=10_C10_S951_XK&amp;time={year}&amp;geo={territorial}</v>
      </c>
    </row>
    <row r="46" spans="1:23" ht="88.5" customHeight="1" x14ac:dyDescent="0.25">
      <c r="A46" s="58" t="s">
        <v>1034</v>
      </c>
      <c r="B46" s="10" t="s">
        <v>562</v>
      </c>
      <c r="C46" s="37" t="s">
        <v>576</v>
      </c>
      <c r="D46" s="56" t="s">
        <v>577</v>
      </c>
      <c r="E46" s="10" t="s">
        <v>581</v>
      </c>
      <c r="F46" s="57" t="s">
        <v>552</v>
      </c>
      <c r="G46" s="38">
        <v>2018</v>
      </c>
      <c r="H46" s="38" t="s">
        <v>49</v>
      </c>
      <c r="O46" s="77"/>
      <c r="P46" s="77"/>
      <c r="W46" s="115" t="str">
        <f>Tabla4[[#This Row],[URL]]&amp;"&amp;time={year}&amp;geo={territorial}"</f>
        <v>&amp;time={year}&amp;geo={territorial}</v>
      </c>
    </row>
    <row r="47" spans="1:23" ht="88.5" customHeight="1" x14ac:dyDescent="0.25">
      <c r="A47" s="58" t="s">
        <v>1034</v>
      </c>
      <c r="B47" s="10" t="s">
        <v>562</v>
      </c>
      <c r="C47" s="37" t="s">
        <v>576</v>
      </c>
      <c r="D47" s="56" t="s">
        <v>577</v>
      </c>
      <c r="E47" s="10" t="s">
        <v>582</v>
      </c>
      <c r="F47" s="57" t="s">
        <v>583</v>
      </c>
      <c r="O47" s="77"/>
      <c r="P47" s="77"/>
      <c r="W47" s="115" t="str">
        <f>Tabla4[[#This Row],[URL]]&amp;"&amp;time={year}&amp;geo={territorial}"</f>
        <v>&amp;time={year}&amp;geo={territorial}</v>
      </c>
    </row>
    <row r="48" spans="1:23" ht="26.25" x14ac:dyDescent="0.25">
      <c r="A48" s="193" t="s">
        <v>1034</v>
      </c>
      <c r="B48" s="193" t="s">
        <v>562</v>
      </c>
      <c r="C48" s="194" t="s">
        <v>576</v>
      </c>
      <c r="D48" s="197" t="s">
        <v>577</v>
      </c>
      <c r="E48" s="201" t="s">
        <v>1455</v>
      </c>
      <c r="F48" s="182" t="s">
        <v>1452</v>
      </c>
      <c r="G48" s="182">
        <v>2017</v>
      </c>
      <c r="H48" s="182" t="s">
        <v>1453</v>
      </c>
      <c r="I48" s="196"/>
      <c r="J48" s="196"/>
      <c r="K48" s="196"/>
      <c r="L48" s="196"/>
      <c r="M48" s="196"/>
      <c r="N48" s="196"/>
      <c r="O48" s="196"/>
      <c r="P48" s="196"/>
    </row>
    <row r="49" spans="1:23" ht="26.25" x14ac:dyDescent="0.25">
      <c r="A49" s="193" t="s">
        <v>1034</v>
      </c>
      <c r="B49" s="193" t="s">
        <v>562</v>
      </c>
      <c r="C49" s="194" t="s">
        <v>576</v>
      </c>
      <c r="D49" s="197" t="s">
        <v>577</v>
      </c>
      <c r="E49" s="201" t="s">
        <v>1454</v>
      </c>
      <c r="F49" s="182" t="s">
        <v>1452</v>
      </c>
      <c r="G49" s="182">
        <v>2017</v>
      </c>
      <c r="H49" s="182" t="s">
        <v>1453</v>
      </c>
      <c r="I49" s="196"/>
      <c r="J49" s="196"/>
      <c r="K49" s="196"/>
      <c r="L49" s="196"/>
      <c r="M49" s="196"/>
      <c r="N49" s="196"/>
      <c r="O49" s="196"/>
      <c r="P49" s="196"/>
    </row>
    <row r="50" spans="1:23" ht="39" x14ac:dyDescent="0.25">
      <c r="A50" s="59" t="s">
        <v>1035</v>
      </c>
      <c r="B50" s="10" t="s">
        <v>584</v>
      </c>
      <c r="C50" s="37" t="s">
        <v>585</v>
      </c>
      <c r="D50" s="10" t="s">
        <v>586</v>
      </c>
      <c r="E50" s="10" t="s">
        <v>617</v>
      </c>
      <c r="F50" s="57" t="s">
        <v>587</v>
      </c>
      <c r="O50" s="77"/>
      <c r="P50" s="77"/>
      <c r="W50" s="115" t="str">
        <f>Tabla4[[#This Row],[URL]]&amp;"&amp;time={year}&amp;geo={territorial}"</f>
        <v>&amp;time={year}&amp;geo={territorial}</v>
      </c>
    </row>
    <row r="51" spans="1:23" ht="39" x14ac:dyDescent="0.25">
      <c r="A51" s="59" t="s">
        <v>1035</v>
      </c>
      <c r="B51" s="10" t="s">
        <v>584</v>
      </c>
      <c r="C51" s="37" t="s">
        <v>585</v>
      </c>
      <c r="D51" s="10"/>
      <c r="E51" s="10" t="s">
        <v>588</v>
      </c>
      <c r="F51" s="57" t="s">
        <v>589</v>
      </c>
      <c r="G51" s="38" t="s">
        <v>485</v>
      </c>
      <c r="H51" s="38" t="s">
        <v>49</v>
      </c>
      <c r="I51" s="38" t="s">
        <v>66</v>
      </c>
      <c r="O51" s="77"/>
      <c r="P51" s="77"/>
      <c r="W51" s="115" t="str">
        <f>Tabla4[[#This Row],[URL]]&amp;"&amp;time={year}&amp;geo={territorial}"</f>
        <v>&amp;time={year}&amp;geo={territorial}</v>
      </c>
    </row>
    <row r="52" spans="1:23" ht="39" x14ac:dyDescent="0.25">
      <c r="A52" s="59" t="s">
        <v>1035</v>
      </c>
      <c r="B52" s="10" t="s">
        <v>584</v>
      </c>
      <c r="C52" s="37" t="s">
        <v>585</v>
      </c>
      <c r="D52" s="10"/>
      <c r="E52" s="87" t="s">
        <v>590</v>
      </c>
      <c r="F52" s="80" t="s">
        <v>177</v>
      </c>
      <c r="G52" s="81" t="s">
        <v>1013</v>
      </c>
      <c r="H52" s="81" t="s">
        <v>179</v>
      </c>
      <c r="I52" s="81"/>
      <c r="J52" s="81"/>
      <c r="K52" s="81"/>
      <c r="L52" s="81"/>
      <c r="M52" s="81"/>
      <c r="N52" s="81"/>
      <c r="O52" s="85" t="s">
        <v>1352</v>
      </c>
      <c r="P52" s="77"/>
      <c r="Q52" s="45" t="s">
        <v>70</v>
      </c>
      <c r="R52" s="56" t="s">
        <v>1350</v>
      </c>
      <c r="S52" s="38" t="s">
        <v>1351</v>
      </c>
      <c r="W52" s="115" t="str">
        <f>Tabla4[[#This Row],[URL]]&amp;"&amp;time={year}&amp;geo={territorial}"</f>
        <v>lan_lcv_ovw?landcover=LCC&amp;landcover=LCC10&amp;landcover=LCC20&amp;landcover=LCC30&amp;precision=1&amp;unit=KM2&amp;time={year}&amp;geo={territorial}</v>
      </c>
    </row>
    <row r="53" spans="1:23" ht="39" x14ac:dyDescent="0.25">
      <c r="A53" s="59" t="s">
        <v>1035</v>
      </c>
      <c r="B53" s="10" t="s">
        <v>584</v>
      </c>
      <c r="C53" s="37" t="s">
        <v>585</v>
      </c>
      <c r="D53" s="10"/>
      <c r="E53" s="87" t="s">
        <v>591</v>
      </c>
      <c r="F53" s="80" t="s">
        <v>177</v>
      </c>
      <c r="G53" s="81" t="s">
        <v>1013</v>
      </c>
      <c r="H53" s="81" t="s">
        <v>179</v>
      </c>
      <c r="I53" s="81"/>
      <c r="J53" s="81"/>
      <c r="K53" s="81"/>
      <c r="L53" s="81"/>
      <c r="M53" s="81"/>
      <c r="N53" s="81"/>
      <c r="O53" t="s">
        <v>1166</v>
      </c>
      <c r="P53"/>
      <c r="Q53" s="122" t="s">
        <v>70</v>
      </c>
      <c r="R53" t="s">
        <v>1167</v>
      </c>
      <c r="S53" t="s">
        <v>1095</v>
      </c>
      <c r="W53" s="115" t="str">
        <f>Tabla4[[#This Row],[URL]]&amp;"&amp;time={year}&amp;geo={territorial}"</f>
        <v>lan_lcv_ovw?landcover=LC&amp;precision=1&amp;unit=PC&amp;time={year}&amp;geo={territorial}</v>
      </c>
    </row>
    <row r="54" spans="1:23" ht="39" x14ac:dyDescent="0.25">
      <c r="A54" s="59" t="s">
        <v>1035</v>
      </c>
      <c r="B54" s="10" t="s">
        <v>584</v>
      </c>
      <c r="C54" s="37" t="s">
        <v>585</v>
      </c>
      <c r="D54" s="10"/>
      <c r="E54" s="45" t="s">
        <v>180</v>
      </c>
      <c r="F54" s="57" t="s">
        <v>181</v>
      </c>
      <c r="G54" s="38" t="s">
        <v>182</v>
      </c>
      <c r="H54" s="38" t="s">
        <v>49</v>
      </c>
      <c r="O54" t="s">
        <v>1168</v>
      </c>
      <c r="P54"/>
      <c r="Q54" s="122" t="s">
        <v>70</v>
      </c>
      <c r="R54" s="122" t="s">
        <v>1106</v>
      </c>
      <c r="S54" s="114"/>
      <c r="T54" s="114"/>
      <c r="U54" s="114"/>
      <c r="V54" s="114">
        <v>2016</v>
      </c>
      <c r="W54" s="115" t="str">
        <f>Tabla4[[#This Row],[URL]]&amp;"&amp;time={year}&amp;geo={territorial}"</f>
        <v>env_bio1?precision=1&amp;areaprot=TPA_PC&amp;time={year}&amp;geo={territorial}</v>
      </c>
    </row>
    <row r="55" spans="1:23" ht="39" x14ac:dyDescent="0.25">
      <c r="A55" s="59" t="s">
        <v>1035</v>
      </c>
      <c r="B55" s="10" t="s">
        <v>584</v>
      </c>
      <c r="C55" s="37" t="s">
        <v>585</v>
      </c>
      <c r="D55" s="10"/>
      <c r="E55" s="10" t="s">
        <v>116</v>
      </c>
      <c r="F55" s="57" t="s">
        <v>117</v>
      </c>
      <c r="G55" s="38" t="s">
        <v>118</v>
      </c>
      <c r="H55" s="38" t="s">
        <v>49</v>
      </c>
      <c r="O55" s="77"/>
      <c r="P55" s="77"/>
      <c r="W55" s="115"/>
    </row>
    <row r="56" spans="1:23" ht="39" x14ac:dyDescent="0.25">
      <c r="A56" s="59" t="s">
        <v>1035</v>
      </c>
      <c r="B56" s="10" t="s">
        <v>584</v>
      </c>
      <c r="C56" s="37" t="s">
        <v>585</v>
      </c>
      <c r="D56" s="10"/>
      <c r="E56" s="203" t="s">
        <v>1456</v>
      </c>
      <c r="F56" s="182" t="s">
        <v>1457</v>
      </c>
      <c r="G56" s="182">
        <v>2011</v>
      </c>
      <c r="O56" s="77"/>
      <c r="P56" s="77"/>
      <c r="W56" s="115"/>
    </row>
    <row r="57" spans="1:23" ht="39" x14ac:dyDescent="0.25">
      <c r="A57" s="59" t="s">
        <v>1035</v>
      </c>
      <c r="B57" s="10" t="s">
        <v>584</v>
      </c>
      <c r="C57" s="37" t="s">
        <v>585</v>
      </c>
      <c r="D57" s="10"/>
      <c r="E57" s="201" t="s">
        <v>1458</v>
      </c>
      <c r="F57" s="182" t="s">
        <v>1459</v>
      </c>
      <c r="O57" s="77"/>
      <c r="P57" s="77"/>
      <c r="W57" s="115"/>
    </row>
    <row r="58" spans="1:23" ht="39" x14ac:dyDescent="0.25">
      <c r="A58" s="193" t="s">
        <v>1035</v>
      </c>
      <c r="B58" s="193" t="s">
        <v>584</v>
      </c>
      <c r="C58" s="194" t="s">
        <v>585</v>
      </c>
      <c r="D58" s="193"/>
      <c r="E58" s="201" t="s">
        <v>1460</v>
      </c>
      <c r="F58" s="182" t="s">
        <v>1461</v>
      </c>
      <c r="G58" s="182">
        <v>2017</v>
      </c>
      <c r="H58" s="182" t="s">
        <v>1438</v>
      </c>
      <c r="I58" s="196"/>
      <c r="J58" s="196"/>
      <c r="K58" s="196"/>
      <c r="L58" s="196"/>
      <c r="M58" s="196"/>
      <c r="N58" s="196"/>
      <c r="O58" s="196"/>
      <c r="P58" s="196"/>
    </row>
    <row r="59" spans="1:23" ht="81.75" customHeight="1" x14ac:dyDescent="0.25">
      <c r="A59" s="59" t="s">
        <v>1035</v>
      </c>
      <c r="B59" s="10" t="s">
        <v>584</v>
      </c>
      <c r="C59" s="37" t="s">
        <v>592</v>
      </c>
      <c r="D59" s="56" t="s">
        <v>593</v>
      </c>
      <c r="E59" s="10" t="s">
        <v>618</v>
      </c>
      <c r="F59" s="57" t="s">
        <v>594</v>
      </c>
      <c r="O59" s="77"/>
      <c r="P59" s="77"/>
      <c r="W59" s="115" t="str">
        <f>Tabla4[[#This Row],[URL]]&amp;"&amp;time={year}&amp;geo={territorial}"</f>
        <v>&amp;time={year}&amp;geo={territorial}</v>
      </c>
    </row>
    <row r="60" spans="1:23" ht="81.75" customHeight="1" x14ac:dyDescent="0.25">
      <c r="A60" s="59" t="s">
        <v>1035</v>
      </c>
      <c r="B60" s="10" t="s">
        <v>584</v>
      </c>
      <c r="C60" s="37" t="s">
        <v>592</v>
      </c>
      <c r="D60" s="56" t="s">
        <v>593</v>
      </c>
      <c r="E60" s="10" t="s">
        <v>595</v>
      </c>
      <c r="F60" s="57" t="s">
        <v>596</v>
      </c>
      <c r="O60" s="77"/>
      <c r="P60" s="77"/>
      <c r="W60" s="115" t="str">
        <f>Tabla4[[#This Row],[URL]]&amp;"&amp;time={year}&amp;geo={territorial}"</f>
        <v>&amp;time={year}&amp;geo={territorial}</v>
      </c>
    </row>
    <row r="61" spans="1:23" ht="39" x14ac:dyDescent="0.25">
      <c r="A61" s="59" t="s">
        <v>1035</v>
      </c>
      <c r="B61" s="10" t="s">
        <v>584</v>
      </c>
      <c r="C61" s="37" t="s">
        <v>592</v>
      </c>
      <c r="D61" s="56" t="s">
        <v>593</v>
      </c>
      <c r="E61" s="205" t="s">
        <v>1462</v>
      </c>
      <c r="F61" s="182" t="s">
        <v>1463</v>
      </c>
      <c r="G61" s="182">
        <v>2015</v>
      </c>
      <c r="H61" s="182" t="s">
        <v>1453</v>
      </c>
      <c r="I61" s="204"/>
      <c r="J61" s="204"/>
      <c r="K61" s="204"/>
      <c r="L61" s="204"/>
      <c r="M61" s="204"/>
      <c r="N61" s="204"/>
      <c r="O61" s="204"/>
      <c r="P61" s="204"/>
    </row>
    <row r="62" spans="1:23" ht="39" x14ac:dyDescent="0.25">
      <c r="A62" s="59" t="s">
        <v>1035</v>
      </c>
      <c r="B62" s="10" t="s">
        <v>584</v>
      </c>
      <c r="C62" s="37" t="s">
        <v>597</v>
      </c>
      <c r="D62" s="10"/>
      <c r="E62" s="10" t="s">
        <v>622</v>
      </c>
      <c r="F62" s="57" t="s">
        <v>598</v>
      </c>
      <c r="O62" s="77"/>
      <c r="P62" s="77"/>
      <c r="W62" s="115" t="str">
        <f>Tabla4[[#This Row],[URL]]&amp;"&amp;time={year}&amp;geo={territorial}"</f>
        <v>&amp;time={year}&amp;geo={territorial}</v>
      </c>
    </row>
    <row r="63" spans="1:23" ht="39" x14ac:dyDescent="0.25">
      <c r="A63" s="59" t="s">
        <v>1035</v>
      </c>
      <c r="B63" s="10" t="s">
        <v>584</v>
      </c>
      <c r="C63" s="37" t="s">
        <v>597</v>
      </c>
      <c r="D63" s="10"/>
      <c r="E63" s="10" t="s">
        <v>599</v>
      </c>
      <c r="F63" s="57" t="s">
        <v>600</v>
      </c>
      <c r="G63" s="38" t="s">
        <v>601</v>
      </c>
      <c r="O63" s="38" t="s">
        <v>1347</v>
      </c>
      <c r="P63" s="77"/>
      <c r="Q63" s="122" t="s">
        <v>70</v>
      </c>
      <c r="R63" s="38" t="s">
        <v>1344</v>
      </c>
      <c r="S63" s="38" t="s">
        <v>1345</v>
      </c>
      <c r="T63" s="38" t="s">
        <v>1346</v>
      </c>
      <c r="W63" s="115" t="str">
        <f>Tabla4[[#This Row],[URL]]&amp;"&amp;time={year}&amp;geo={territorial}"</f>
        <v>sdg_13_30?precision=1&amp;indic_env=TD_EUR&amp;source=GISTEMP&amp;unit=DEGC&amp;time={year}&amp;geo={territorial}</v>
      </c>
    </row>
    <row r="64" spans="1:23" ht="39" x14ac:dyDescent="0.25">
      <c r="A64" s="59" t="s">
        <v>1035</v>
      </c>
      <c r="B64" s="10" t="s">
        <v>584</v>
      </c>
      <c r="C64" s="37" t="s">
        <v>597</v>
      </c>
      <c r="D64" s="10"/>
      <c r="E64" s="40" t="s">
        <v>1342</v>
      </c>
      <c r="F64" s="151" t="s">
        <v>88</v>
      </c>
      <c r="G64" s="150" t="s">
        <v>73</v>
      </c>
      <c r="H64" s="150" t="s">
        <v>49</v>
      </c>
      <c r="I64" s="14" t="s">
        <v>985</v>
      </c>
      <c r="J64" s="154"/>
      <c r="K64" s="155" t="s">
        <v>70</v>
      </c>
      <c r="L64" s="154" t="s">
        <v>1066</v>
      </c>
      <c r="O64" s="14" t="s">
        <v>985</v>
      </c>
      <c r="P64" s="154"/>
      <c r="Q64" s="155" t="s">
        <v>70</v>
      </c>
      <c r="R64" s="154" t="s">
        <v>1066</v>
      </c>
      <c r="W64" s="115" t="str">
        <f>Tabla4[[#This Row],[URL]]&amp;"&amp;time={year}&amp;geo={territorial}"</f>
        <v>t2020_30?precision=1&amp;indic_eu=T2020_30&amp;time={year}&amp;geo={territorial}</v>
      </c>
    </row>
    <row r="65" spans="1:23" ht="39" x14ac:dyDescent="0.25">
      <c r="A65" s="59" t="s">
        <v>1035</v>
      </c>
      <c r="B65" s="10" t="s">
        <v>584</v>
      </c>
      <c r="C65" s="37" t="s">
        <v>597</v>
      </c>
      <c r="D65" s="10"/>
      <c r="E65" s="10" t="s">
        <v>602</v>
      </c>
      <c r="F65" s="57" t="s">
        <v>603</v>
      </c>
      <c r="G65" s="38" t="s">
        <v>604</v>
      </c>
      <c r="H65" s="38" t="s">
        <v>49</v>
      </c>
      <c r="O65" s="77"/>
      <c r="P65" s="79" t="s">
        <v>998</v>
      </c>
      <c r="W65" s="115" t="str">
        <f>Tabla4[[#This Row],[URL]]&amp;"&amp;time={year}&amp;geo={territorial}"</f>
        <v>&amp;time={year}&amp;geo={territorial}</v>
      </c>
    </row>
    <row r="66" spans="1:23" ht="39" x14ac:dyDescent="0.25">
      <c r="A66" s="59" t="s">
        <v>1035</v>
      </c>
      <c r="B66" s="10" t="s">
        <v>584</v>
      </c>
      <c r="C66" s="37" t="s">
        <v>597</v>
      </c>
      <c r="D66" s="10"/>
      <c r="E66" s="10" t="s">
        <v>89</v>
      </c>
      <c r="F66" s="57" t="s">
        <v>90</v>
      </c>
      <c r="G66" s="38" t="s">
        <v>73</v>
      </c>
      <c r="H66" s="38" t="s">
        <v>49</v>
      </c>
      <c r="O66" t="s">
        <v>986</v>
      </c>
      <c r="P66"/>
      <c r="Q66" s="122" t="s">
        <v>70</v>
      </c>
      <c r="R66" t="s">
        <v>1068</v>
      </c>
      <c r="S66"/>
      <c r="T66"/>
      <c r="U66"/>
      <c r="V66"/>
      <c r="W66" s="115" t="str">
        <f>Tabla4[[#This Row],[URL]]&amp;"&amp;time={year}&amp;geo={territorial}"</f>
        <v>t2020_34?precision=1&amp;unit=I05&amp;unit=MTOE&amp;unit=PC_DT&amp;indic_nrg=B_101700&amp;time={year}&amp;geo={territorial}</v>
      </c>
    </row>
    <row r="67" spans="1:23" ht="39" x14ac:dyDescent="0.25">
      <c r="A67" s="59" t="s">
        <v>1035</v>
      </c>
      <c r="B67" s="10" t="s">
        <v>584</v>
      </c>
      <c r="C67" s="37" t="s">
        <v>597</v>
      </c>
      <c r="D67" s="10"/>
      <c r="E67" s="10" t="s">
        <v>619</v>
      </c>
      <c r="F67" s="57" t="s">
        <v>463</v>
      </c>
      <c r="G67" s="38" t="s">
        <v>85</v>
      </c>
      <c r="H67" s="38" t="s">
        <v>49</v>
      </c>
      <c r="O67" t="s">
        <v>984</v>
      </c>
      <c r="P67"/>
      <c r="Q67" t="s">
        <v>70</v>
      </c>
      <c r="R67"/>
      <c r="S67"/>
      <c r="T67"/>
      <c r="U67"/>
      <c r="V67"/>
      <c r="W67" s="115" t="str">
        <f>Tabla4[[#This Row],[URL]]&amp;"&amp;time={year}&amp;geo={territorial}"</f>
        <v>t2020_31?precision=1&amp;unit=PC&amp;indic_eu=T2020_31&amp;time={year}&amp;geo={territorial}</v>
      </c>
    </row>
    <row r="68" spans="1:23" ht="39" x14ac:dyDescent="0.25">
      <c r="A68" s="59" t="s">
        <v>1035</v>
      </c>
      <c r="B68" s="10" t="s">
        <v>584</v>
      </c>
      <c r="C68" s="37" t="s">
        <v>597</v>
      </c>
      <c r="D68" s="10"/>
      <c r="E68" s="156" t="s">
        <v>465</v>
      </c>
      <c r="F68" s="57" t="s">
        <v>102</v>
      </c>
      <c r="G68" s="38" t="s">
        <v>73</v>
      </c>
      <c r="H68" s="38" t="s">
        <v>49</v>
      </c>
      <c r="P68" s="79" t="s">
        <v>998</v>
      </c>
      <c r="Q68" s="38" t="s">
        <v>1343</v>
      </c>
      <c r="W68" s="115" t="str">
        <f>Tabla4[[#This Row],[URL]]&amp;"&amp;time={year}&amp;geo={territorial}"</f>
        <v>&amp;time={year}&amp;geo={territorial}</v>
      </c>
    </row>
    <row r="69" spans="1:23" ht="39" x14ac:dyDescent="0.25">
      <c r="A69" s="59" t="s">
        <v>1035</v>
      </c>
      <c r="B69" s="10" t="s">
        <v>584</v>
      </c>
      <c r="C69" s="37" t="s">
        <v>597</v>
      </c>
      <c r="D69" s="10"/>
      <c r="E69" s="40" t="s">
        <v>620</v>
      </c>
      <c r="F69" s="57" t="s">
        <v>461</v>
      </c>
      <c r="G69" s="38" t="s">
        <v>148</v>
      </c>
      <c r="H69" s="38" t="s">
        <v>49</v>
      </c>
      <c r="O69" t="s">
        <v>1170</v>
      </c>
      <c r="P69"/>
      <c r="Q69" s="122" t="s">
        <v>70</v>
      </c>
      <c r="R69" s="122" t="s">
        <v>1173</v>
      </c>
      <c r="S69" s="122" t="s">
        <v>1171</v>
      </c>
      <c r="T69" s="122" t="s">
        <v>1172</v>
      </c>
      <c r="W69" s="115" t="str">
        <f>Tabla4[[#This Row],[URL]]&amp;"&amp;time={year}&amp;geo={territorial}"</f>
        <v>ten00076?product=0000&amp;precision=1&amp;unit=KTOE&amp;indic_nrg=B_100100&amp;time={year}&amp;geo={territorial}</v>
      </c>
    </row>
    <row r="70" spans="1:23" ht="38.25" x14ac:dyDescent="0.2">
      <c r="A70" s="59" t="s">
        <v>1035</v>
      </c>
      <c r="B70" s="10" t="s">
        <v>584</v>
      </c>
      <c r="C70" s="37" t="s">
        <v>597</v>
      </c>
      <c r="D70" s="10"/>
      <c r="E70" s="10" t="s">
        <v>370</v>
      </c>
      <c r="F70" s="57" t="s">
        <v>605</v>
      </c>
      <c r="O70" s="77"/>
      <c r="P70" s="77"/>
    </row>
    <row r="71" spans="1:23" ht="39" x14ac:dyDescent="0.25">
      <c r="A71" s="59" t="s">
        <v>1035</v>
      </c>
      <c r="B71" s="10" t="s">
        <v>584</v>
      </c>
      <c r="C71" s="37" t="s">
        <v>597</v>
      </c>
      <c r="D71" s="193"/>
      <c r="E71" s="201" t="s">
        <v>1464</v>
      </c>
      <c r="F71" s="182" t="s">
        <v>1465</v>
      </c>
      <c r="G71" s="196"/>
      <c r="H71" s="196"/>
      <c r="I71" s="196"/>
      <c r="J71" s="196"/>
      <c r="K71" s="196"/>
      <c r="L71" s="196"/>
      <c r="M71" s="196"/>
      <c r="N71" s="196"/>
      <c r="O71" s="196"/>
      <c r="P71" s="196"/>
    </row>
    <row r="72" spans="1:23" ht="39" x14ac:dyDescent="0.25">
      <c r="A72" s="59" t="s">
        <v>1035</v>
      </c>
      <c r="B72" s="10" t="s">
        <v>584</v>
      </c>
      <c r="C72" s="37" t="s">
        <v>597</v>
      </c>
      <c r="D72" s="193"/>
      <c r="E72" s="201" t="s">
        <v>1466</v>
      </c>
      <c r="F72" s="182" t="s">
        <v>1465</v>
      </c>
      <c r="G72" s="196"/>
      <c r="H72" s="196"/>
      <c r="I72" s="196"/>
      <c r="J72" s="196"/>
      <c r="K72" s="196"/>
      <c r="L72" s="196"/>
      <c r="M72" s="196"/>
      <c r="N72" s="196"/>
      <c r="O72" s="196"/>
      <c r="P72" s="196"/>
    </row>
    <row r="73" spans="1:23" ht="39" x14ac:dyDescent="0.25">
      <c r="A73" s="59" t="s">
        <v>1035</v>
      </c>
      <c r="B73" s="10" t="s">
        <v>584</v>
      </c>
      <c r="C73" s="37" t="s">
        <v>597</v>
      </c>
      <c r="D73" s="193"/>
      <c r="E73" s="203" t="s">
        <v>590</v>
      </c>
      <c r="F73" s="80" t="s">
        <v>177</v>
      </c>
      <c r="G73" s="81" t="s">
        <v>1013</v>
      </c>
      <c r="H73" s="81" t="s">
        <v>179</v>
      </c>
      <c r="I73" s="81"/>
      <c r="J73" s="81"/>
      <c r="K73" s="81"/>
      <c r="L73" s="81"/>
      <c r="M73" s="81"/>
      <c r="N73" s="81"/>
      <c r="O73" s="85" t="s">
        <v>1352</v>
      </c>
      <c r="P73" s="77"/>
      <c r="Q73" s="45" t="s">
        <v>70</v>
      </c>
      <c r="W73" s="115" t="str">
        <f>Tabla4[[#This Row],[URL]]&amp;"&amp;time={year}&amp;geo={territorial}"</f>
        <v>lan_lcv_ovw?landcover=LCC&amp;landcover=LCC10&amp;landcover=LCC20&amp;landcover=LCC30&amp;precision=1&amp;unit=KM2&amp;time={year}&amp;geo={territorial}</v>
      </c>
    </row>
    <row r="74" spans="1:23" ht="39" x14ac:dyDescent="0.25">
      <c r="A74" s="59" t="s">
        <v>1035</v>
      </c>
      <c r="B74" s="10" t="s">
        <v>584</v>
      </c>
      <c r="C74" s="37" t="s">
        <v>597</v>
      </c>
      <c r="D74" s="193"/>
      <c r="E74" s="201" t="s">
        <v>1458</v>
      </c>
      <c r="F74" s="182" t="s">
        <v>1459</v>
      </c>
      <c r="G74" s="196"/>
      <c r="H74" s="196"/>
      <c r="I74" s="196"/>
      <c r="J74" s="196"/>
      <c r="K74" s="196"/>
      <c r="L74" s="196"/>
      <c r="M74" s="196"/>
      <c r="N74" s="196"/>
      <c r="O74" s="196"/>
      <c r="P74" s="196"/>
    </row>
    <row r="75" spans="1:23" ht="51" x14ac:dyDescent="0.2">
      <c r="A75" s="10" t="s">
        <v>606</v>
      </c>
      <c r="B75" s="10" t="s">
        <v>607</v>
      </c>
      <c r="C75" s="10" t="s">
        <v>607</v>
      </c>
      <c r="D75" s="10"/>
      <c r="E75" s="10" t="s">
        <v>621</v>
      </c>
      <c r="F75" s="57" t="s">
        <v>302</v>
      </c>
      <c r="G75" s="10">
        <v>2015</v>
      </c>
      <c r="H75" s="38" t="s">
        <v>49</v>
      </c>
      <c r="O75" s="77"/>
      <c r="P75" s="77"/>
    </row>
  </sheetData>
  <hyperlinks>
    <hyperlink ref="F62" r:id="rId1" display="https://www.euro-cordex.net/060378/index.php.en"/>
    <hyperlink ref="F41" r:id="rId2"/>
    <hyperlink ref="F40" r:id="rId3"/>
    <hyperlink ref="F39" r:id="rId4" display="https://www.alpine-region.eu/file/3517/download?token=zalHa4DG_x000a__x000a__x000a__x000a_"/>
    <hyperlink ref="F47" r:id="rId5"/>
    <hyperlink ref="F59" r:id="rId6"/>
    <hyperlink ref="F70" r:id="rId7"/>
    <hyperlink ref="F2" r:id="rId8"/>
    <hyperlink ref="F5" r:id="rId9"/>
    <hyperlink ref="F4" r:id="rId10"/>
    <hyperlink ref="F6" r:id="rId11"/>
    <hyperlink ref="F14" r:id="rId12"/>
    <hyperlink ref="F26" r:id="rId13"/>
    <hyperlink ref="F28" r:id="rId14"/>
    <hyperlink ref="F34" r:id="rId15"/>
    <hyperlink ref="F35" r:id="rId16"/>
    <hyperlink ref="F27" r:id="rId17" location="/download"/>
    <hyperlink ref="F23" r:id="rId18" location="/download"/>
    <hyperlink ref="F36" r:id="rId19"/>
    <hyperlink ref="F67" r:id="rId20"/>
    <hyperlink ref="F68" r:id="rId21"/>
    <hyperlink ref="F69" r:id="rId22"/>
    <hyperlink ref="F63" r:id="rId23"/>
    <hyperlink ref="F65" r:id="rId24"/>
    <hyperlink ref="F75" r:id="rId25"/>
    <hyperlink ref="F53" r:id="rId26"/>
    <hyperlink ref="F60" r:id="rId27"/>
    <hyperlink ref="F54" r:id="rId28"/>
    <hyperlink ref="F55" r:id="rId29"/>
    <hyperlink ref="F50" r:id="rId30"/>
    <hyperlink ref="F51" r:id="rId31"/>
    <hyperlink ref="F45" r:id="rId32"/>
    <hyperlink ref="F46" r:id="rId33"/>
    <hyperlink ref="F37" r:id="rId34"/>
    <hyperlink ref="F38" r:id="rId35"/>
    <hyperlink ref="F3" r:id="rId36"/>
    <hyperlink ref="F24" r:id="rId37"/>
    <hyperlink ref="P38" r:id="rId38" display="http://appsso.eurostat.ec.europa.eu/nui/show.do?dataset=tran_hv_psmod&amp;lang=en"/>
    <hyperlink ref="F25" r:id="rId39"/>
    <hyperlink ref="F64" r:id="rId40"/>
    <hyperlink ref="F30" r:id="rId41"/>
    <hyperlink ref="F13" r:id="rId42"/>
    <hyperlink ref="F18" r:id="rId43"/>
    <hyperlink ref="F19" r:id="rId44"/>
  </hyperlinks>
  <pageMargins left="0.7" right="0.7" top="0.78740157499999996" bottom="0.78740157499999996" header="0.3" footer="0.3"/>
  <pageSetup paperSize="9" orientation="portrait" r:id="rId45"/>
  <tableParts count="1">
    <tablePart r:id="rId4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workbookViewId="0"/>
  </sheetViews>
  <sheetFormatPr baseColWidth="10" defaultColWidth="11.42578125" defaultRowHeight="15" x14ac:dyDescent="0.25"/>
  <cols>
    <col min="1" max="1" width="25" customWidth="1"/>
    <col min="3" max="3" width="29.5703125" customWidth="1"/>
  </cols>
  <sheetData>
    <row r="1" spans="1:18" x14ac:dyDescent="0.25">
      <c r="A1" s="61" t="s">
        <v>626</v>
      </c>
      <c r="B1" s="61" t="s">
        <v>1491</v>
      </c>
      <c r="C1" s="62" t="s">
        <v>2</v>
      </c>
      <c r="D1" s="61" t="s">
        <v>3</v>
      </c>
      <c r="E1" s="61" t="s">
        <v>4</v>
      </c>
      <c r="F1" s="61" t="s">
        <v>5</v>
      </c>
      <c r="G1" s="61" t="s">
        <v>16</v>
      </c>
      <c r="H1" s="61" t="s">
        <v>628</v>
      </c>
      <c r="I1" s="61" t="s">
        <v>629</v>
      </c>
      <c r="J1" s="61" t="s">
        <v>630</v>
      </c>
      <c r="K1" s="61" t="s">
        <v>631</v>
      </c>
      <c r="L1" s="61" t="s">
        <v>982</v>
      </c>
      <c r="M1" s="61" t="s">
        <v>990</v>
      </c>
      <c r="N1" s="61" t="s">
        <v>630</v>
      </c>
      <c r="O1" s="208"/>
      <c r="P1" s="61" t="s">
        <v>1027</v>
      </c>
      <c r="Q1" s="61" t="s">
        <v>1053</v>
      </c>
      <c r="R1" s="61" t="s">
        <v>1054</v>
      </c>
    </row>
    <row r="2" spans="1:18" x14ac:dyDescent="0.25">
      <c r="A2" t="s">
        <v>1485</v>
      </c>
      <c r="B2" t="s">
        <v>1492</v>
      </c>
      <c r="C2" t="s">
        <v>1490</v>
      </c>
      <c r="D2" t="s">
        <v>806</v>
      </c>
      <c r="E2" t="s">
        <v>270</v>
      </c>
      <c r="F2" t="s">
        <v>49</v>
      </c>
      <c r="K2" t="s">
        <v>70</v>
      </c>
      <c r="L2" t="s">
        <v>1539</v>
      </c>
      <c r="O2" s="120" t="str">
        <f>L2&amp;"&amp;time={year}&amp;geo={territorial}"</f>
        <v>tec00114?na_item=VI_PPS_EU28_HAB&amp;precision=1&amp;aggreg=00&amp;time={year}&amp;geo={territorial}</v>
      </c>
    </row>
    <row r="3" spans="1:18" x14ac:dyDescent="0.25">
      <c r="A3" t="s">
        <v>1485</v>
      </c>
      <c r="B3" t="s">
        <v>1492</v>
      </c>
      <c r="C3" t="s">
        <v>1493</v>
      </c>
    </row>
    <row r="4" spans="1:18" x14ac:dyDescent="0.25">
      <c r="A4" t="s">
        <v>1485</v>
      </c>
      <c r="B4" t="s">
        <v>1494</v>
      </c>
      <c r="C4" t="s">
        <v>1495</v>
      </c>
      <c r="D4" t="s">
        <v>638</v>
      </c>
      <c r="E4" t="s">
        <v>274</v>
      </c>
      <c r="F4" t="s">
        <v>179</v>
      </c>
      <c r="H4" t="s">
        <v>634</v>
      </c>
      <c r="I4" t="s">
        <v>639</v>
      </c>
      <c r="J4">
        <v>2016</v>
      </c>
      <c r="K4" t="s">
        <v>70</v>
      </c>
      <c r="L4" t="s">
        <v>1192</v>
      </c>
      <c r="O4" s="120" t="str">
        <f>L4&amp;"&amp;time={year}&amp;geo={territorial}"</f>
        <v>lfst_r_lfu3rt?precision=1&amp;sex=T&amp;unit=PC&amp;age=Y_GE15&amp;time={year}&amp;geo={territorial}</v>
      </c>
    </row>
    <row r="5" spans="1:18" x14ac:dyDescent="0.25">
      <c r="A5" t="s">
        <v>1485</v>
      </c>
      <c r="B5" t="s">
        <v>1494</v>
      </c>
      <c r="C5" t="s">
        <v>1496</v>
      </c>
      <c r="D5" s="24" t="s">
        <v>273</v>
      </c>
      <c r="E5" t="s">
        <v>274</v>
      </c>
      <c r="F5" t="s">
        <v>179</v>
      </c>
      <c r="H5" t="s">
        <v>634</v>
      </c>
      <c r="I5" t="s">
        <v>1537</v>
      </c>
      <c r="J5">
        <v>2016</v>
      </c>
      <c r="K5" t="s">
        <v>70</v>
      </c>
      <c r="L5" t="s">
        <v>1538</v>
      </c>
      <c r="O5" s="120" t="str">
        <f>L5&amp;"&amp;time={year}&amp;geo={territorial}"</f>
        <v>lfst_r_lfe2emprt?precision=1&amp;sex=T&amp;unit=PC&amp;age=Y20-64&amp;time={year}&amp;geo={territorial}</v>
      </c>
    </row>
    <row r="6" spans="1:18" x14ac:dyDescent="0.25">
      <c r="A6" t="s">
        <v>1485</v>
      </c>
      <c r="B6" t="s">
        <v>665</v>
      </c>
      <c r="C6" t="s">
        <v>1497</v>
      </c>
      <c r="D6" t="s">
        <v>1446</v>
      </c>
      <c r="E6" t="s">
        <v>1470</v>
      </c>
      <c r="F6" t="s">
        <v>62</v>
      </c>
      <c r="K6" t="s">
        <v>70</v>
      </c>
      <c r="L6" t="s">
        <v>1484</v>
      </c>
      <c r="O6" s="120" t="str">
        <f>L6&amp;"&amp;time={year}&amp;geo={territorial}"</f>
        <v>demo_r_gind3?indic_de=CNMIGRAT&amp;precision=1&amp;time={year}&amp;geo={territorial}</v>
      </c>
    </row>
    <row r="7" spans="1:18" x14ac:dyDescent="0.25">
      <c r="A7" t="s">
        <v>1485</v>
      </c>
      <c r="B7" t="s">
        <v>665</v>
      </c>
      <c r="C7" t="s">
        <v>1498</v>
      </c>
      <c r="D7" s="24" t="s">
        <v>1534</v>
      </c>
      <c r="E7" t="s">
        <v>270</v>
      </c>
      <c r="F7" t="s">
        <v>179</v>
      </c>
      <c r="H7" t="s">
        <v>1535</v>
      </c>
      <c r="K7" t="s">
        <v>70</v>
      </c>
      <c r="L7" t="s">
        <v>1536</v>
      </c>
      <c r="O7" s="120" t="str">
        <f>L7&amp;"&amp;time={year}&amp;geo={territorial}"</f>
        <v>tgs00099?indic_de=GROWRT&amp;precision=1&amp;time={year}&amp;geo={territorial}</v>
      </c>
    </row>
    <row r="8" spans="1:18" x14ac:dyDescent="0.25">
      <c r="A8" t="s">
        <v>1485</v>
      </c>
      <c r="B8" t="s">
        <v>665</v>
      </c>
      <c r="C8" t="s">
        <v>1499</v>
      </c>
    </row>
    <row r="9" spans="1:18" x14ac:dyDescent="0.25">
      <c r="A9" t="s">
        <v>1486</v>
      </c>
      <c r="B9" t="s">
        <v>615</v>
      </c>
      <c r="C9" t="s">
        <v>1500</v>
      </c>
      <c r="D9" t="s">
        <v>692</v>
      </c>
      <c r="E9" t="s">
        <v>61</v>
      </c>
      <c r="F9" t="s">
        <v>62</v>
      </c>
    </row>
    <row r="10" spans="1:18" x14ac:dyDescent="0.25">
      <c r="A10" t="s">
        <v>1486</v>
      </c>
      <c r="B10" t="s">
        <v>615</v>
      </c>
      <c r="C10" t="s">
        <v>1501</v>
      </c>
      <c r="D10" t="s">
        <v>692</v>
      </c>
      <c r="E10" t="s">
        <v>61</v>
      </c>
      <c r="F10" t="s">
        <v>62</v>
      </c>
    </row>
    <row r="11" spans="1:18" x14ac:dyDescent="0.25">
      <c r="A11" t="s">
        <v>1486</v>
      </c>
      <c r="B11" t="s">
        <v>615</v>
      </c>
      <c r="C11" t="s">
        <v>59</v>
      </c>
      <c r="D11" t="s">
        <v>692</v>
      </c>
      <c r="E11" t="s">
        <v>61</v>
      </c>
      <c r="F11" t="s">
        <v>62</v>
      </c>
    </row>
    <row r="12" spans="1:18" x14ac:dyDescent="0.25">
      <c r="A12" t="s">
        <v>1486</v>
      </c>
      <c r="B12" t="s">
        <v>615</v>
      </c>
      <c r="C12" t="s">
        <v>361</v>
      </c>
    </row>
    <row r="13" spans="1:18" x14ac:dyDescent="0.25">
      <c r="A13" t="s">
        <v>1486</v>
      </c>
      <c r="B13" t="s">
        <v>1502</v>
      </c>
      <c r="C13" t="s">
        <v>362</v>
      </c>
    </row>
    <row r="14" spans="1:18" x14ac:dyDescent="0.25">
      <c r="A14" t="s">
        <v>1486</v>
      </c>
      <c r="B14" t="s">
        <v>1502</v>
      </c>
      <c r="C14" t="s">
        <v>1503</v>
      </c>
    </row>
    <row r="15" spans="1:18" x14ac:dyDescent="0.25">
      <c r="A15" t="s">
        <v>1486</v>
      </c>
      <c r="B15" t="s">
        <v>1502</v>
      </c>
      <c r="C15" t="s">
        <v>1504</v>
      </c>
    </row>
    <row r="16" spans="1:18" x14ac:dyDescent="0.25">
      <c r="A16" t="s">
        <v>1486</v>
      </c>
      <c r="B16" t="s">
        <v>1505</v>
      </c>
      <c r="C16" t="s">
        <v>1506</v>
      </c>
      <c r="D16" s="24" t="s">
        <v>1531</v>
      </c>
      <c r="E16" t="s">
        <v>1532</v>
      </c>
      <c r="F16" t="s">
        <v>179</v>
      </c>
      <c r="K16" t="s">
        <v>70</v>
      </c>
      <c r="L16" t="s">
        <v>1533</v>
      </c>
      <c r="O16" s="120" t="str">
        <f t="shared" ref="O16:O23" si="0">L16&amp;"&amp;time={year}&amp;geo={territorial}"</f>
        <v>isoc_r_iacc_h?unit=PC_HH&amp;precision=1&amp;time={year}&amp;geo={territorial}</v>
      </c>
    </row>
    <row r="17" spans="1:15" x14ac:dyDescent="0.25">
      <c r="A17" t="s">
        <v>1487</v>
      </c>
      <c r="B17" t="s">
        <v>1507</v>
      </c>
      <c r="C17" t="s">
        <v>374</v>
      </c>
      <c r="D17" s="23" t="s">
        <v>884</v>
      </c>
      <c r="E17" t="s">
        <v>48</v>
      </c>
      <c r="F17" t="s">
        <v>179</v>
      </c>
      <c r="K17" t="s">
        <v>70</v>
      </c>
      <c r="L17" t="s">
        <v>1310</v>
      </c>
      <c r="O17" s="120" t="str">
        <f t="shared" si="0"/>
        <v>edat_lfse_04?precision=1&amp;sex=T&amp;unit=PC&amp;isced11=ED5-8&amp;age=Y25-64&amp;time={year}&amp;geo={territorial}</v>
      </c>
    </row>
    <row r="18" spans="1:15" x14ac:dyDescent="0.25">
      <c r="A18" t="s">
        <v>1487</v>
      </c>
      <c r="B18" t="s">
        <v>1507</v>
      </c>
      <c r="C18" t="s">
        <v>1435</v>
      </c>
      <c r="D18" t="s">
        <v>1468</v>
      </c>
      <c r="E18" t="s">
        <v>297</v>
      </c>
      <c r="F18" t="s">
        <v>179</v>
      </c>
      <c r="K18" t="s">
        <v>70</v>
      </c>
      <c r="L18" t="s">
        <v>1474</v>
      </c>
      <c r="O18" s="120" t="str">
        <f t="shared" si="0"/>
        <v>htec_emp_reg2?precision=1&amp;sex=T&amp;unit=THS&amp;nace_r2=HTC&amp;nace_r2=KIS_HTC&amp;time={year}&amp;geo={territorial}</v>
      </c>
    </row>
    <row r="19" spans="1:15" x14ac:dyDescent="0.25">
      <c r="A19" t="s">
        <v>1487</v>
      </c>
      <c r="B19" t="s">
        <v>1508</v>
      </c>
      <c r="C19" t="s">
        <v>376</v>
      </c>
      <c r="D19" t="s">
        <v>769</v>
      </c>
      <c r="E19" t="s">
        <v>48</v>
      </c>
      <c r="F19" t="s">
        <v>49</v>
      </c>
      <c r="H19" t="s">
        <v>1530</v>
      </c>
      <c r="I19" t="s">
        <v>1225</v>
      </c>
      <c r="K19" t="s">
        <v>70</v>
      </c>
      <c r="L19" t="s">
        <v>1529</v>
      </c>
      <c r="O19" s="120" t="str">
        <f t="shared" si="0"/>
        <v>sdg_09_10?precision=1&amp;sectperf=BES&amp;unit=PC_GDP&amp;time={year}&amp;geo={territorial}</v>
      </c>
    </row>
    <row r="20" spans="1:15" x14ac:dyDescent="0.25">
      <c r="A20" t="s">
        <v>1487</v>
      </c>
      <c r="B20" t="s">
        <v>1508</v>
      </c>
      <c r="C20" t="s">
        <v>377</v>
      </c>
      <c r="D20" t="s">
        <v>769</v>
      </c>
      <c r="E20" t="s">
        <v>48</v>
      </c>
      <c r="F20" t="s">
        <v>49</v>
      </c>
      <c r="H20" t="s">
        <v>1224</v>
      </c>
      <c r="I20" t="s">
        <v>1225</v>
      </c>
      <c r="K20" t="s">
        <v>70</v>
      </c>
      <c r="L20" t="s">
        <v>1226</v>
      </c>
      <c r="O20" s="120" t="str">
        <f t="shared" si="0"/>
        <v>sdg_09_10?precision=1&amp;sectperf=TOTAL&amp;unit=PC_GDP&amp;time={year}&amp;geo={territorial}</v>
      </c>
    </row>
    <row r="21" spans="1:15" x14ac:dyDescent="0.25">
      <c r="A21" t="s">
        <v>1488</v>
      </c>
      <c r="B21" t="s">
        <v>1509</v>
      </c>
      <c r="C21" t="s">
        <v>670</v>
      </c>
      <c r="D21" t="s">
        <v>671</v>
      </c>
      <c r="E21" t="s">
        <v>118</v>
      </c>
      <c r="F21" t="s">
        <v>179</v>
      </c>
      <c r="I21" t="s">
        <v>1095</v>
      </c>
      <c r="J21">
        <v>2013</v>
      </c>
      <c r="K21" t="s">
        <v>70</v>
      </c>
      <c r="L21" t="s">
        <v>1206</v>
      </c>
      <c r="O21" s="120" t="str">
        <f t="shared" si="0"/>
        <v>ilc_li41?unit=PC&amp;precision=1&amp;time={year}&amp;geo={territorial}</v>
      </c>
    </row>
    <row r="22" spans="1:15" x14ac:dyDescent="0.25">
      <c r="A22" t="s">
        <v>1488</v>
      </c>
      <c r="B22" t="s">
        <v>1509</v>
      </c>
      <c r="C22" t="s">
        <v>1510</v>
      </c>
      <c r="D22" t="s">
        <v>674</v>
      </c>
      <c r="E22" t="s">
        <v>118</v>
      </c>
      <c r="F22" t="s">
        <v>179</v>
      </c>
      <c r="I22" t="s">
        <v>1095</v>
      </c>
      <c r="J22">
        <v>2013</v>
      </c>
      <c r="K22" t="s">
        <v>70</v>
      </c>
      <c r="L22" t="s">
        <v>1207</v>
      </c>
      <c r="O22" s="120" t="str">
        <f t="shared" si="0"/>
        <v>ilc_mddd21?unit=PC&amp;precision=1&amp;time={year}&amp;geo={territorial}</v>
      </c>
    </row>
    <row r="23" spans="1:15" x14ac:dyDescent="0.25">
      <c r="A23" t="s">
        <v>1488</v>
      </c>
      <c r="B23" t="s">
        <v>1509</v>
      </c>
      <c r="C23" t="s">
        <v>1511</v>
      </c>
      <c r="D23" t="s">
        <v>278</v>
      </c>
      <c r="E23" t="s">
        <v>274</v>
      </c>
      <c r="F23" t="s">
        <v>179</v>
      </c>
      <c r="H23" t="s">
        <v>634</v>
      </c>
      <c r="I23" t="s">
        <v>661</v>
      </c>
      <c r="J23">
        <v>2016</v>
      </c>
      <c r="K23" t="s">
        <v>70</v>
      </c>
      <c r="L23" t="s">
        <v>1528</v>
      </c>
      <c r="O23" s="120" t="str">
        <f t="shared" si="0"/>
        <v>yth_empl_110?precision=1&amp;sex=T&amp;unit=PC&amp;age=Y15-24&amp;time={year}&amp;geo={territorial}</v>
      </c>
    </row>
    <row r="24" spans="1:15" x14ac:dyDescent="0.25">
      <c r="A24" t="s">
        <v>1488</v>
      </c>
      <c r="B24" t="s">
        <v>1509</v>
      </c>
      <c r="C24" t="s">
        <v>1374</v>
      </c>
    </row>
    <row r="25" spans="1:15" x14ac:dyDescent="0.25">
      <c r="A25" t="s">
        <v>1488</v>
      </c>
      <c r="B25" t="s">
        <v>1512</v>
      </c>
      <c r="C25" t="s">
        <v>1513</v>
      </c>
      <c r="D25" t="s">
        <v>1379</v>
      </c>
      <c r="E25" t="s">
        <v>270</v>
      </c>
      <c r="F25" t="s">
        <v>179</v>
      </c>
      <c r="H25" t="s">
        <v>1290</v>
      </c>
      <c r="I25" t="s">
        <v>1291</v>
      </c>
      <c r="K25" t="s">
        <v>70</v>
      </c>
      <c r="L25" t="s">
        <v>1380</v>
      </c>
      <c r="O25" s="120" t="str">
        <f>L25&amp;"&amp;time={year}&amp;geo={territorial}"</f>
        <v>tgs00101?precision=1&amp;sex=T&amp;unit=YR&amp;age=Y_LT1&amp;time={year}&amp;geo={territorial}</v>
      </c>
    </row>
    <row r="26" spans="1:15" x14ac:dyDescent="0.25">
      <c r="A26" t="s">
        <v>1488</v>
      </c>
      <c r="B26" t="s">
        <v>1512</v>
      </c>
      <c r="C26" t="s">
        <v>1514</v>
      </c>
      <c r="K26" t="s">
        <v>1221</v>
      </c>
    </row>
    <row r="27" spans="1:15" x14ac:dyDescent="0.25">
      <c r="A27" t="s">
        <v>1489</v>
      </c>
      <c r="B27" t="s">
        <v>1515</v>
      </c>
      <c r="C27" t="s">
        <v>1516</v>
      </c>
      <c r="K27" t="s">
        <v>1221</v>
      </c>
    </row>
    <row r="28" spans="1:15" x14ac:dyDescent="0.25">
      <c r="A28" t="s">
        <v>1489</v>
      </c>
      <c r="B28" t="s">
        <v>1515</v>
      </c>
      <c r="C28" t="s">
        <v>1517</v>
      </c>
      <c r="D28" s="24" t="s">
        <v>187</v>
      </c>
      <c r="E28" t="s">
        <v>73</v>
      </c>
      <c r="F28" t="s">
        <v>49</v>
      </c>
      <c r="H28" t="s">
        <v>1525</v>
      </c>
      <c r="I28" t="s">
        <v>1526</v>
      </c>
      <c r="K28" t="s">
        <v>70</v>
      </c>
      <c r="L28" t="s">
        <v>1527</v>
      </c>
      <c r="O28" s="120" t="str">
        <f>L28&amp;"&amp;time={year}&amp;geo={territorial}"</f>
        <v>env_air_emis?airpol=PM10&amp;precision=1&amp;airsect=TOT_NAT&amp;unit=T&amp;time={year}&amp;geo={territorial}</v>
      </c>
    </row>
    <row r="29" spans="1:15" x14ac:dyDescent="0.25">
      <c r="A29" t="s">
        <v>1489</v>
      </c>
      <c r="B29" t="s">
        <v>1515</v>
      </c>
      <c r="C29" t="s">
        <v>1518</v>
      </c>
      <c r="D29" s="24" t="s">
        <v>1524</v>
      </c>
      <c r="K29" t="s">
        <v>1221</v>
      </c>
    </row>
    <row r="30" spans="1:15" x14ac:dyDescent="0.25">
      <c r="A30" t="s">
        <v>1489</v>
      </c>
      <c r="B30" t="s">
        <v>1519</v>
      </c>
      <c r="C30" t="s">
        <v>1520</v>
      </c>
      <c r="D30" s="24" t="s">
        <v>1521</v>
      </c>
      <c r="E30" t="s">
        <v>1522</v>
      </c>
      <c r="F30" t="s">
        <v>49</v>
      </c>
      <c r="K30" t="s">
        <v>70</v>
      </c>
      <c r="L30" t="s">
        <v>1523</v>
      </c>
      <c r="O30" s="120" t="str">
        <f>L30&amp;"&amp;time={year}&amp;geo={territorial}"</f>
        <v>t2020_rn110?unit=NR&amp;precision=1&amp;time={year}&amp;geo={territorial}</v>
      </c>
    </row>
  </sheetData>
  <hyperlinks>
    <hyperlink ref="D30" r:id="rId1"/>
    <hyperlink ref="D29" r:id="rId2"/>
    <hyperlink ref="D28" r:id="rId3"/>
    <hyperlink ref="D16" r:id="rId4"/>
    <hyperlink ref="D7" r:id="rId5"/>
    <hyperlink ref="D5" r:id="rId6"/>
  </hyperlinks>
  <pageMargins left="0.7" right="0.7" top="0.75" bottom="0.75" header="0.3" footer="0.3"/>
  <pageSetup paperSize="9"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7C52382EAEA54D9390D8ACAED8808A" ma:contentTypeVersion="12" ma:contentTypeDescription="Create a new document." ma:contentTypeScope="" ma:versionID="6f58e567cf432b0e3f9fd0f0e6b2c81f">
  <xsd:schema xmlns:xsd="http://www.w3.org/2001/XMLSchema" xmlns:xs="http://www.w3.org/2001/XMLSchema" xmlns:p="http://schemas.microsoft.com/office/2006/metadata/properties" xmlns:ns2="b264460c-6b94-418e-95f3-3fdf4e9ab72c" xmlns:ns3="93ba97d9-6800-48fe-81bf-c413e55fe923" targetNamespace="http://schemas.microsoft.com/office/2006/metadata/properties" ma:root="true" ma:fieldsID="3c9b12727dac0d56aa6e8d9cc7a5b449" ns2:_="" ns3:_="">
    <xsd:import namespace="b264460c-6b94-418e-95f3-3fdf4e9ab72c"/>
    <xsd:import namespace="93ba97d9-6800-48fe-81bf-c413e55fe92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64460c-6b94-418e-95f3-3fdf4e9ab7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ba97d9-6800-48fe-81bf-c413e55fe92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5F7BB7-EF56-48B0-8228-CFC7B6A9A137}"/>
</file>

<file path=customXml/itemProps2.xml><?xml version="1.0" encoding="utf-8"?>
<ds:datastoreItem xmlns:ds="http://schemas.openxmlformats.org/officeDocument/2006/customXml" ds:itemID="{8047D389-D679-45F6-9B26-70F3D18FE5AF}"/>
</file>

<file path=customXml/itemProps3.xml><?xml version="1.0" encoding="utf-8"?>
<ds:datastoreItem xmlns:ds="http://schemas.openxmlformats.org/officeDocument/2006/customXml" ds:itemID="{86A27871-1132-46F2-8B03-650BA89EF00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MAIN MENU</vt:lpstr>
      <vt:lpstr>ESPON_SPACE</vt:lpstr>
      <vt:lpstr>EUSBSR</vt:lpstr>
      <vt:lpstr>EUSDR</vt:lpstr>
      <vt:lpstr>EUSAIR</vt:lpstr>
      <vt:lpstr>EUSALP</vt:lpstr>
      <vt:lpstr>VASAB</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2019-04-01T16:20:04Z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0x0101004F7C52382EAEA54D9390D8ACAED8808A</vt:lpwstr>
  </property>
  <property fmtid="{D5CDD505-2E9C-101B-9397-08002B2CF9AE}" pid="3" name="Order">
    <vt:r8>18813400</vt:r8>
  </property>
</Properties>
</file>