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B17" i="1"/>
  <c r="B18"/>
  <c r="B38" s="1"/>
  <c r="D38" s="1"/>
  <c r="B19"/>
  <c r="B39" s="1"/>
  <c r="D39" s="1"/>
  <c r="B20"/>
  <c r="B40" s="1"/>
  <c r="D40" s="1"/>
  <c r="B15"/>
  <c r="B16"/>
  <c r="B14"/>
  <c r="D25"/>
  <c r="D26"/>
  <c r="D27"/>
  <c r="D24"/>
  <c r="C40" l="1"/>
  <c r="E40" s="1"/>
  <c r="C38"/>
  <c r="E38" s="1"/>
  <c r="B37"/>
  <c r="D37" s="1"/>
  <c r="B35"/>
  <c r="D35" s="1"/>
  <c r="C39"/>
  <c r="E39" s="1"/>
  <c r="B36"/>
  <c r="D36" s="1"/>
  <c r="B34"/>
  <c r="D34" s="1"/>
  <c r="C36" l="1"/>
  <c r="C35"/>
  <c r="C37"/>
  <c r="C34"/>
  <c r="C43" l="1"/>
  <c r="E34"/>
  <c r="E35"/>
  <c r="E36"/>
  <c r="E37"/>
  <c r="E41" l="1"/>
</calcChain>
</file>

<file path=xl/sharedStrings.xml><?xml version="1.0" encoding="utf-8"?>
<sst xmlns="http://schemas.openxmlformats.org/spreadsheetml/2006/main" count="41" uniqueCount="40">
  <si>
    <t>Gyermekek száma</t>
  </si>
  <si>
    <t>1. gyermek születési dátuma</t>
  </si>
  <si>
    <t>2. gyermek születési dátuma</t>
  </si>
  <si>
    <t>3. gyermek születési dátuma</t>
  </si>
  <si>
    <t>4. gyermek születési dátuma</t>
  </si>
  <si>
    <t>5. gyermek születési dátuma</t>
  </si>
  <si>
    <t>6. gyermek születési dátuma</t>
  </si>
  <si>
    <t>7. gyermek születési dátuma</t>
  </si>
  <si>
    <t>1. Gyermek kora</t>
  </si>
  <si>
    <t>2. Gyermek kora</t>
  </si>
  <si>
    <t>3. Gyermek kora</t>
  </si>
  <si>
    <t>4. Gyermek kora</t>
  </si>
  <si>
    <t>5. Gyermek kora</t>
  </si>
  <si>
    <t>6. Gyermek kora</t>
  </si>
  <si>
    <t>7. Gyermek kora</t>
  </si>
  <si>
    <t>1. gyermek után</t>
  </si>
  <si>
    <t>2. gyermek után</t>
  </si>
  <si>
    <t>3. gyermek után</t>
  </si>
  <si>
    <t>4. gyermek után</t>
  </si>
  <si>
    <t>5. gyermek után</t>
  </si>
  <si>
    <t>6. gyermek után</t>
  </si>
  <si>
    <t>7. gyermek után</t>
  </si>
  <si>
    <t>Kinderabsetzbetrag</t>
  </si>
  <si>
    <t>Összesen</t>
  </si>
  <si>
    <t>születéstől: 1,2</t>
  </si>
  <si>
    <t>3 éves kortól: 3, 4, 5, 6, 7, 8, 9</t>
  </si>
  <si>
    <t>10 éves kortól: 10, …, 18</t>
  </si>
  <si>
    <t>19 éves kortól: 19, … 24</t>
  </si>
  <si>
    <t>Családi pótlék - alap</t>
  </si>
  <si>
    <t>Családi pótlék kalkulátor - indexált összeg esetén</t>
  </si>
  <si>
    <t>Családi pótlék kiegészítés</t>
  </si>
  <si>
    <t>Családi pótlék - EUR/hó/gyermek</t>
  </si>
  <si>
    <t>Kinderabsetzbetrag - EUR/hó/gyermek</t>
  </si>
  <si>
    <t>Kiegészítés - EUR/hó/gyermek</t>
  </si>
  <si>
    <t>MINDÖSSZESEN</t>
  </si>
  <si>
    <t>Összesen - EUR/hó/gyermek</t>
  </si>
  <si>
    <t>EUR/hó</t>
  </si>
  <si>
    <t>Családi pótlék - kiegészítés</t>
  </si>
  <si>
    <t>EUR/HÓ</t>
  </si>
  <si>
    <t>A zöld mezők kitöltésével a narancssárga táblázatokban láthatja a kapott eredményt.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</si>
</sst>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Border="1"/>
    <xf numFmtId="16" fontId="0" fillId="0" borderId="1" xfId="0" applyNumberFormat="1" applyBorder="1"/>
    <xf numFmtId="0" fontId="0" fillId="0" borderId="0" xfId="0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2" fontId="5" fillId="3" borderId="1" xfId="0" applyNumberFormat="1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2" fontId="2" fillId="3" borderId="4" xfId="0" applyNumberFormat="1" applyFont="1" applyFill="1" applyBorder="1"/>
    <xf numFmtId="0" fontId="7" fillId="3" borderId="0" xfId="0" applyFont="1" applyFill="1"/>
    <xf numFmtId="0" fontId="2" fillId="3" borderId="2" xfId="0" applyFont="1" applyFill="1" applyBorder="1" applyAlignment="1"/>
    <xf numFmtId="0" fontId="2" fillId="3" borderId="3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625928</xdr:colOff>
      <xdr:row>0</xdr:row>
      <xdr:rowOff>88048</xdr:rowOff>
    </xdr:from>
    <xdr:to>
      <xdr:col>5</xdr:col>
      <xdr:colOff>184964</xdr:colOff>
      <xdr:row>4</xdr:row>
      <xdr:rowOff>142000</xdr:rowOff>
    </xdr:to>
    <xdr:pic>
      <xdr:nvPicPr>
        <xdr:cNvPr id="2" name="Kép 1" descr="Projectlogo Interreg AT-HU_Fairwork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499" y="88048"/>
          <a:ext cx="3042465" cy="103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54428</xdr:rowOff>
    </xdr:from>
    <xdr:to>
      <xdr:col>1</xdr:col>
      <xdr:colOff>1006928</xdr:colOff>
      <xdr:row>46</xdr:row>
      <xdr:rowOff>80699</xdr:rowOff>
    </xdr:to>
    <xdr:pic>
      <xdr:nvPicPr>
        <xdr:cNvPr id="3" name="Kép 2" descr="mszsz_logo_color_0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6395357"/>
          <a:ext cx="2503714" cy="40727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1360714</xdr:colOff>
      <xdr:row>44</xdr:row>
      <xdr:rowOff>27213</xdr:rowOff>
    </xdr:from>
    <xdr:to>
      <xdr:col>2</xdr:col>
      <xdr:colOff>876545</xdr:colOff>
      <xdr:row>46</xdr:row>
      <xdr:rowOff>136070</xdr:rowOff>
    </xdr:to>
    <xdr:pic>
      <xdr:nvPicPr>
        <xdr:cNvPr id="4" name="Kép 3" descr="OEGB vollst Logo mit Bgld 300dp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0" y="6368142"/>
          <a:ext cx="1665759" cy="489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zoomScale="85" zoomScaleNormal="85" workbookViewId="0">
      <selection activeCell="C10" sqref="C10"/>
    </sheetView>
  </sheetViews>
  <sheetFormatPr defaultRowHeight="15"/>
  <cols>
    <col min="1" max="1" width="25.28515625" customWidth="1"/>
    <col min="2" max="2" width="32.140625" bestFit="1" customWidth="1"/>
    <col min="3" max="3" width="27.42578125" bestFit="1" customWidth="1"/>
    <col min="4" max="4" width="32" customWidth="1"/>
    <col min="5" max="5" width="20.28515625" bestFit="1" customWidth="1"/>
    <col min="6" max="6" width="25.7109375" bestFit="1" customWidth="1"/>
    <col min="7" max="7" width="16.42578125" bestFit="1" customWidth="1"/>
  </cols>
  <sheetData>
    <row r="1" spans="1:3" ht="31.5">
      <c r="A1" s="4" t="s">
        <v>29</v>
      </c>
      <c r="B1" s="5"/>
      <c r="C1" s="5"/>
    </row>
    <row r="3" spans="1:3" ht="15.75">
      <c r="A3" s="17" t="s">
        <v>39</v>
      </c>
    </row>
    <row r="4" spans="1:3">
      <c r="A4" s="2" t="s">
        <v>0</v>
      </c>
      <c r="B4" s="2"/>
    </row>
    <row r="5" spans="1:3">
      <c r="A5" s="2" t="s">
        <v>1</v>
      </c>
      <c r="B5" s="3"/>
      <c r="C5" s="1"/>
    </row>
    <row r="6" spans="1:3">
      <c r="A6" s="2" t="s">
        <v>2</v>
      </c>
      <c r="B6" s="3"/>
      <c r="C6" s="1"/>
    </row>
    <row r="7" spans="1:3">
      <c r="A7" s="2" t="s">
        <v>3</v>
      </c>
      <c r="B7" s="3"/>
      <c r="C7" s="1"/>
    </row>
    <row r="8" spans="1:3">
      <c r="A8" s="2" t="s">
        <v>4</v>
      </c>
      <c r="B8" s="3"/>
      <c r="C8" s="1"/>
    </row>
    <row r="9" spans="1:3">
      <c r="A9" s="2" t="s">
        <v>5</v>
      </c>
      <c r="B9" s="3"/>
      <c r="C9" s="1"/>
    </row>
    <row r="10" spans="1:3">
      <c r="A10" s="2" t="s">
        <v>6</v>
      </c>
      <c r="B10" s="3"/>
      <c r="C10" s="1"/>
    </row>
    <row r="11" spans="1:3">
      <c r="A11" s="2" t="s">
        <v>7</v>
      </c>
      <c r="B11" s="3"/>
      <c r="C11" s="1"/>
    </row>
    <row r="13" spans="1:3" hidden="1"/>
    <row r="14" spans="1:3" hidden="1">
      <c r="A14" t="s">
        <v>8</v>
      </c>
      <c r="B14" s="1">
        <f ca="1">YEAR(TODAY()-B5)-1900</f>
        <v>120</v>
      </c>
    </row>
    <row r="15" spans="1:3" hidden="1">
      <c r="A15" t="s">
        <v>9</v>
      </c>
      <c r="B15" s="1">
        <f t="shared" ref="B15:B20" ca="1" si="0">YEAR(TODAY()-B6)-1900</f>
        <v>120</v>
      </c>
    </row>
    <row r="16" spans="1:3" hidden="1">
      <c r="A16" t="s">
        <v>10</v>
      </c>
      <c r="B16" s="1">
        <f t="shared" ca="1" si="0"/>
        <v>120</v>
      </c>
    </row>
    <row r="17" spans="1:7" hidden="1">
      <c r="A17" t="s">
        <v>11</v>
      </c>
      <c r="B17" s="1">
        <f t="shared" ca="1" si="0"/>
        <v>120</v>
      </c>
    </row>
    <row r="18" spans="1:7" hidden="1">
      <c r="A18" t="s">
        <v>12</v>
      </c>
      <c r="B18" s="1">
        <f t="shared" ca="1" si="0"/>
        <v>120</v>
      </c>
    </row>
    <row r="19" spans="1:7" hidden="1">
      <c r="A19" t="s">
        <v>13</v>
      </c>
      <c r="B19" s="1">
        <f t="shared" ca="1" si="0"/>
        <v>120</v>
      </c>
    </row>
    <row r="20" spans="1:7" hidden="1">
      <c r="A20" t="s">
        <v>14</v>
      </c>
      <c r="B20" s="1">
        <f t="shared" ca="1" si="0"/>
        <v>120</v>
      </c>
    </row>
    <row r="21" spans="1:7" hidden="1">
      <c r="B21" s="1"/>
    </row>
    <row r="22" spans="1:7" hidden="1">
      <c r="B22" s="1"/>
      <c r="F22" s="6" t="s">
        <v>30</v>
      </c>
      <c r="G22" s="6"/>
    </row>
    <row r="23" spans="1:7" ht="30" hidden="1">
      <c r="A23" s="6"/>
      <c r="B23" s="7" t="s">
        <v>31</v>
      </c>
      <c r="C23" s="8" t="s">
        <v>32</v>
      </c>
      <c r="D23" s="8" t="s">
        <v>35</v>
      </c>
      <c r="F23" s="6" t="s">
        <v>0</v>
      </c>
      <c r="G23" s="8" t="s">
        <v>33</v>
      </c>
    </row>
    <row r="24" spans="1:7" hidden="1">
      <c r="A24" s="9" t="s">
        <v>24</v>
      </c>
      <c r="B24" s="10">
        <v>64.069999999999993</v>
      </c>
      <c r="C24" s="6">
        <v>32.82</v>
      </c>
      <c r="D24" s="10">
        <f>B24+C24</f>
        <v>96.889999999999986</v>
      </c>
      <c r="F24" s="6">
        <v>1</v>
      </c>
      <c r="G24" s="6">
        <v>0</v>
      </c>
    </row>
    <row r="25" spans="1:7" hidden="1">
      <c r="A25" s="11" t="s">
        <v>25</v>
      </c>
      <c r="B25" s="10">
        <v>68.510000000000005</v>
      </c>
      <c r="C25" s="6">
        <v>32.82</v>
      </c>
      <c r="D25" s="10">
        <f>B25+C25</f>
        <v>101.33000000000001</v>
      </c>
      <c r="F25" s="6">
        <v>2</v>
      </c>
      <c r="G25" s="6">
        <v>3.99</v>
      </c>
    </row>
    <row r="26" spans="1:7" hidden="1">
      <c r="A26" s="9" t="s">
        <v>26</v>
      </c>
      <c r="B26" s="10">
        <v>79.52</v>
      </c>
      <c r="C26" s="6">
        <v>32.82</v>
      </c>
      <c r="D26" s="10">
        <f>B26+C26</f>
        <v>112.34</v>
      </c>
      <c r="F26" s="6">
        <v>3</v>
      </c>
      <c r="G26" s="6">
        <v>9.7799999999999994</v>
      </c>
    </row>
    <row r="27" spans="1:7" hidden="1">
      <c r="A27" s="9" t="s">
        <v>27</v>
      </c>
      <c r="B27" s="10">
        <v>92.79</v>
      </c>
      <c r="C27" s="6">
        <v>32.82</v>
      </c>
      <c r="D27" s="10">
        <f>B27+C27</f>
        <v>125.61000000000001</v>
      </c>
      <c r="F27" s="6">
        <v>4</v>
      </c>
      <c r="G27" s="6">
        <v>14.89</v>
      </c>
    </row>
    <row r="28" spans="1:7" hidden="1">
      <c r="B28" s="1"/>
      <c r="F28" s="6">
        <v>5</v>
      </c>
      <c r="G28" s="6">
        <v>17.98</v>
      </c>
    </row>
    <row r="29" spans="1:7" hidden="1">
      <c r="B29" s="1"/>
      <c r="F29" s="6">
        <v>6</v>
      </c>
      <c r="G29" s="6">
        <v>20.059999999999999</v>
      </c>
    </row>
    <row r="30" spans="1:7" hidden="1">
      <c r="B30" s="1"/>
      <c r="F30" s="6">
        <v>7</v>
      </c>
      <c r="G30" s="6">
        <v>29.22</v>
      </c>
    </row>
    <row r="31" spans="1:7" hidden="1">
      <c r="B31" s="1"/>
      <c r="F31" s="12"/>
      <c r="G31" s="12"/>
    </row>
    <row r="32" spans="1:7" ht="26.25">
      <c r="B32" s="1"/>
      <c r="E32" s="16" t="s">
        <v>36</v>
      </c>
      <c r="F32" s="12"/>
      <c r="G32" s="12"/>
    </row>
    <row r="33" spans="1:5" ht="15.75">
      <c r="A33" s="18"/>
      <c r="B33" s="22" t="s">
        <v>28</v>
      </c>
      <c r="C33" s="22" t="s">
        <v>22</v>
      </c>
      <c r="D33" s="22" t="s">
        <v>37</v>
      </c>
      <c r="E33" s="22" t="s">
        <v>23</v>
      </c>
    </row>
    <row r="34" spans="1:5" ht="15.75">
      <c r="A34" s="23" t="s">
        <v>15</v>
      </c>
      <c r="B34" s="19">
        <f t="shared" ref="B34:B40" ca="1" si="1">IF(B14=120,0,IF(B14&gt;18,"92,79",IF(B14&gt;9,"79,52",IF(B14&gt;2,"68,51","64,07"))))</f>
        <v>0</v>
      </c>
      <c r="C34" s="20">
        <f ca="1">IF(B34&gt;1,32.82,0)</f>
        <v>0</v>
      </c>
      <c r="D34" s="20">
        <f t="shared" ref="D34:D40" ca="1" si="2">IF(B34=0,0,VLOOKUP($B$4,$F$23:$G$30,2,FALSE))</f>
        <v>0</v>
      </c>
      <c r="E34" s="21">
        <f t="shared" ref="E34:E40" ca="1" si="3">B34+C34+D34</f>
        <v>0</v>
      </c>
    </row>
    <row r="35" spans="1:5" ht="15.75">
      <c r="A35" s="23" t="s">
        <v>16</v>
      </c>
      <c r="B35" s="19">
        <f t="shared" ca="1" si="1"/>
        <v>0</v>
      </c>
      <c r="C35" s="20">
        <f t="shared" ref="C35:C40" ca="1" si="4">IF(B35&gt;1,32.82,0)</f>
        <v>0</v>
      </c>
      <c r="D35" s="20">
        <f t="shared" ca="1" si="2"/>
        <v>0</v>
      </c>
      <c r="E35" s="21">
        <f t="shared" ca="1" si="3"/>
        <v>0</v>
      </c>
    </row>
    <row r="36" spans="1:5" ht="15.75">
      <c r="A36" s="23" t="s">
        <v>17</v>
      </c>
      <c r="B36" s="19">
        <f t="shared" ca="1" si="1"/>
        <v>0</v>
      </c>
      <c r="C36" s="20">
        <f t="shared" ca="1" si="4"/>
        <v>0</v>
      </c>
      <c r="D36" s="20">
        <f t="shared" ca="1" si="2"/>
        <v>0</v>
      </c>
      <c r="E36" s="21">
        <f t="shared" ca="1" si="3"/>
        <v>0</v>
      </c>
    </row>
    <row r="37" spans="1:5" ht="15.75">
      <c r="A37" s="23" t="s">
        <v>18</v>
      </c>
      <c r="B37" s="19">
        <f t="shared" ca="1" si="1"/>
        <v>0</v>
      </c>
      <c r="C37" s="20">
        <f t="shared" ca="1" si="4"/>
        <v>0</v>
      </c>
      <c r="D37" s="20">
        <f t="shared" ca="1" si="2"/>
        <v>0</v>
      </c>
      <c r="E37" s="21">
        <f t="shared" ca="1" si="3"/>
        <v>0</v>
      </c>
    </row>
    <row r="38" spans="1:5" ht="15.75">
      <c r="A38" s="23" t="s">
        <v>19</v>
      </c>
      <c r="B38" s="19">
        <f t="shared" ca="1" si="1"/>
        <v>0</v>
      </c>
      <c r="C38" s="20">
        <f t="shared" ca="1" si="4"/>
        <v>0</v>
      </c>
      <c r="D38" s="20">
        <f t="shared" ca="1" si="2"/>
        <v>0</v>
      </c>
      <c r="E38" s="21">
        <f t="shared" ca="1" si="3"/>
        <v>0</v>
      </c>
    </row>
    <row r="39" spans="1:5" ht="15.75">
      <c r="A39" s="23" t="s">
        <v>20</v>
      </c>
      <c r="B39" s="19">
        <f t="shared" ca="1" si="1"/>
        <v>0</v>
      </c>
      <c r="C39" s="20">
        <f t="shared" ca="1" si="4"/>
        <v>0</v>
      </c>
      <c r="D39" s="20">
        <f t="shared" ca="1" si="2"/>
        <v>0</v>
      </c>
      <c r="E39" s="21">
        <f t="shared" ca="1" si="3"/>
        <v>0</v>
      </c>
    </row>
    <row r="40" spans="1:5" ht="15.75">
      <c r="A40" s="23" t="s">
        <v>21</v>
      </c>
      <c r="B40" s="19">
        <f t="shared" ca="1" si="1"/>
        <v>0</v>
      </c>
      <c r="C40" s="20">
        <f t="shared" ca="1" si="4"/>
        <v>0</v>
      </c>
      <c r="D40" s="20">
        <f t="shared" ca="1" si="2"/>
        <v>0</v>
      </c>
      <c r="E40" s="21">
        <f t="shared" ca="1" si="3"/>
        <v>0</v>
      </c>
    </row>
    <row r="41" spans="1:5" ht="15.75">
      <c r="B41" s="13"/>
      <c r="C41" s="14"/>
      <c r="D41" s="14"/>
      <c r="E41" s="15">
        <f ca="1">SUM(E34:E40)</f>
        <v>0</v>
      </c>
    </row>
    <row r="42" spans="1:5" ht="15.75" thickBot="1">
      <c r="B42" s="1"/>
    </row>
    <row r="43" spans="1:5" ht="27" thickBot="1">
      <c r="A43" s="26" t="s">
        <v>34</v>
      </c>
      <c r="B43" s="27"/>
      <c r="C43" s="24">
        <f ca="1">B34+B35+B36+B37+B38+B39+B40+C34+C35+C36+C37+C38+C39+C40+D34+D35+D36+D37+D38+D39+D40</f>
        <v>0</v>
      </c>
      <c r="D43" s="25" t="s">
        <v>38</v>
      </c>
    </row>
  </sheetData>
  <sheetProtection selectLockedCells="1"/>
  <mergeCells count="1">
    <mergeCell ref="A43:B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Judit</cp:lastModifiedBy>
  <dcterms:created xsi:type="dcterms:W3CDTF">2020-03-04T10:11:06Z</dcterms:created>
  <dcterms:modified xsi:type="dcterms:W3CDTF">2020-03-05T13:18:22Z</dcterms:modified>
</cp:coreProperties>
</file>